
<file path=[Content_Types].xml><?xml version="1.0" encoding="utf-8"?>
<Types xmlns="http://schemas.openxmlformats.org/package/2006/content-types"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188" windowHeight="9000" tabRatio="821" activeTab="2"/>
  </bookViews>
  <sheets>
    <sheet name="Cover" sheetId="97" r:id="rId1"/>
    <sheet name="Requirement-Based Test Case" sheetId="122" r:id="rId2"/>
    <sheet name="UI Test Case" sheetId="124" r:id="rId3"/>
    <sheet name="Input Validation Test Case" sheetId="125" r:id="rId4"/>
    <sheet name="Performance Test Case " sheetId="127" r:id="rId5"/>
    <sheet name="Security Test Case " sheetId="129" r:id="rId6"/>
    <sheet name="Test Report" sheetId="107" r:id="rId7"/>
  </sheets>
  <externalReferences>
    <externalReference r:id="rId8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<sst xmlns="http://schemas.openxmlformats.org/spreadsheetml/2006/main" count="645" uniqueCount="351">
  <si>
    <t>Back to Directory</t>
  </si>
  <si>
    <t>TEST CASE</t>
  </si>
  <si>
    <t>Version:</t>
  </si>
  <si>
    <t>Issue date:</t>
  </si>
  <si>
    <t>29/03/2025</t>
  </si>
  <si>
    <t>Project Name:</t>
  </si>
  <si>
    <t>Quản lý chi tiêu cá nhân</t>
  </si>
  <si>
    <t>Project Code:</t>
  </si>
  <si>
    <t>04</t>
  </si>
  <si>
    <t>Record of change:</t>
  </si>
  <si>
    <t>Effective Date</t>
  </si>
  <si>
    <t>Version</t>
  </si>
  <si>
    <t>Change location</t>
  </si>
  <si>
    <t>Change description</t>
  </si>
  <si>
    <t>Originator</t>
  </si>
  <si>
    <t>Reviewer/
Approver</t>
  </si>
  <si>
    <t>Reference</t>
  </si>
  <si>
    <t>Tên bảng</t>
  </si>
  <si>
    <t>Mô tả các bảng</t>
  </si>
  <si>
    <t>22/03/2025</t>
  </si>
  <si>
    <t>1.0</t>
  </si>
  <si>
    <r>
      <rPr>
        <sz val="10"/>
        <rFont val="Tahoma"/>
        <charset val="134"/>
      </rPr>
      <t xml:space="preserve">- Thêm bảng test case cho dự án 
- Viết </t>
    </r>
    <r>
      <rPr>
        <b/>
        <sz val="10"/>
        <rFont val="Tahoma"/>
        <charset val="134"/>
      </rPr>
      <t>Test Case Description</t>
    </r>
    <r>
      <rPr>
        <sz val="10"/>
        <rFont val="Tahoma"/>
        <charset val="134"/>
      </rPr>
      <t xml:space="preserve"> ( cho bảng requirement-Based Test Case và UI Test Case)</t>
    </r>
  </si>
  <si>
    <t>Nguyễn Thị Mai</t>
  </si>
  <si>
    <t>Requirement-Based Test Case</t>
  </si>
  <si>
    <t>Kiểm tra các chức năng, tính năng 
của hệ thống theo yêu cầu đã được đặc tả</t>
  </si>
  <si>
    <t>1.1</t>
  </si>
  <si>
    <t>- Cập nhật 15 test case từ TC1-TC15
(Cho bảng UI test case)</t>
  </si>
  <si>
    <t>UI Test Case</t>
  </si>
  <si>
    <t>Kiểm tra giao diện người dùng, hoạt động 
của các thành phần có trên từng giao diện.</t>
  </si>
  <si>
    <t>30/03/2025</t>
  </si>
  <si>
    <t>1.2</t>
  </si>
  <si>
    <t xml:space="preserve"> - Thêm 8 test case TC10-TC12, TC14,
TC15, TC18-TC20 (Bảng UI Test Case)
- Thêm 17 test case TC1-TC16 (Bảng Input Validation Test Case)</t>
  </si>
  <si>
    <t>Input Validation Test Case</t>
  </si>
  <si>
    <t>Kiểm tra tính hợp lệ của dữ liệu người dùng 
nhập vào.
kiểm tra output của hệ thống trả về cho người dùng</t>
  </si>
  <si>
    <t>05/04/2025</t>
  </si>
  <si>
    <t>1.3</t>
  </si>
  <si>
    <t>- Thêm 6 test case TC23-TC28 (Bảng UI Test Case)
- Cập nhật 7 test case TC7,16,18,19,20,21,22 (Bảng UI Test Case)
-Cập nhật 1 TC 16  (Bảng Input Validation Test Case)</t>
  </si>
  <si>
    <t>06/04/2025</t>
  </si>
  <si>
    <t>1.4</t>
  </si>
  <si>
    <t xml:space="preserve">- Thêm 10 test case TC28 - TC37 (Bảng UI Test Case)
</t>
  </si>
  <si>
    <t>07/04/2025</t>
  </si>
  <si>
    <t>1.5</t>
  </si>
  <si>
    <t>- Thêm 2 test case TC38, TC39 (Bảng UI Test Case)
-Thêm 13 test case  TC18-TC29 (Bảng Input Validation Test Case)</t>
  </si>
  <si>
    <t>21/4/2025</t>
  </si>
  <si>
    <t>1.6</t>
  </si>
  <si>
    <t>- Thêm 3 test case TC29, TC 30, TC39 (Bảng UI Test Case)
-Thêm 4 test case  TC35-TC39 (Bảng Input Validation Test Case)</t>
  </si>
  <si>
    <t>22/4/2025</t>
  </si>
  <si>
    <t>1.7</t>
  </si>
  <si>
    <t>- Cập nhật 18 test case TC1-TC16, TC33 (Bảng UI Test Case)
-Thêm 4 test case  TC9-TC16 (Bảng Input Validation Test Case)</t>
  </si>
  <si>
    <t>24/4/2025</t>
  </si>
  <si>
    <t>1.8</t>
  </si>
  <si>
    <t xml:space="preserve">- Thêm 9 test case TC1-TC8,TC10,
- Cập nhật 4 test case TC17- TC19, TC22
(Bảng UI Test Case)
- Cập nhật 1 test case TC24.
-Thêm 6 test case TC26-TC29, TC32,TC34
(Bảng Input Validation Test Case).
</t>
  </si>
  <si>
    <t>25/04/2025</t>
  </si>
  <si>
    <t>1.9</t>
  </si>
  <si>
    <t xml:space="preserve">- Thêm 6 test case TC1-TC3,TC6 - TC9.
(Bảng Requirement-Based Test Case)
</t>
  </si>
  <si>
    <t>27/04/2025</t>
  </si>
  <si>
    <t>2.0</t>
  </si>
  <si>
    <t xml:space="preserve">- Thêm 2 test case TC4-TC5.
(Bảng Requirement-Based Test Case)
- Cập nhật 1 test case TC10, TC27, TC30.
- thêm 2 test case TC28, TC29 
(UI Test Case)
- Cập nhật 14 test case TC4-TC11, TC21, TC24,TC25.
- thêm 8 test case TC26, TC35-TC41.
(Bảng Input Validation Test Case )
</t>
  </si>
  <si>
    <r>
      <rPr>
        <b/>
        <sz val="10"/>
        <rFont val="Tahoma"/>
        <charset val="134"/>
      </rPr>
      <t>System Name</t>
    </r>
    <r>
      <rPr>
        <b/>
        <sz val="10"/>
        <rFont val="ＭＳ Ｐゴシック"/>
        <charset val="128"/>
      </rPr>
      <t>：</t>
    </r>
  </si>
  <si>
    <r>
      <rPr>
        <b/>
        <sz val="10"/>
        <rFont val="Tahoma"/>
        <charset val="134"/>
      </rPr>
      <t>Module Code</t>
    </r>
    <r>
      <rPr>
        <b/>
        <sz val="10"/>
        <rFont val="MS Gothic"/>
        <charset val="134"/>
      </rPr>
      <t>：</t>
    </r>
  </si>
  <si>
    <t>CR100 - Requirement-Based Test Case</t>
  </si>
  <si>
    <t>Test requirement:</t>
  </si>
  <si>
    <t xml:space="preserve">CR1 - </t>
  </si>
  <si>
    <t>Pass</t>
  </si>
  <si>
    <t>Pending</t>
  </si>
  <si>
    <t>Fail</t>
  </si>
  <si>
    <t>Number of test cases:</t>
  </si>
  <si>
    <t>ID</t>
  </si>
  <si>
    <t>Test Case Description</t>
  </si>
  <si>
    <t>Test Case Procedure</t>
  </si>
  <si>
    <t>Expected Output</t>
  </si>
  <si>
    <t>Test date</t>
  </si>
  <si>
    <t>Result</t>
  </si>
  <si>
    <t>Note</t>
  </si>
  <si>
    <t>1. Thêm và Phân loại giao dịch</t>
  </si>
  <si>
    <t>TC1</t>
  </si>
  <si>
    <t>Kiểm tra số tiền không âm.</t>
  </si>
  <si>
    <r>
      <rPr>
        <sz val="10"/>
        <color indexed="8"/>
        <rFont val="Tahoma"/>
        <charset val="134"/>
      </rPr>
      <t xml:space="preserve">1: Trong "Trang chủ". Click button "+".
2: Kiểm tra có di chuyển đến trang "Thêm giao dịch" không.
3: Trong trang "Thêm giao dịch". Nhập vào "VND": </t>
    </r>
    <r>
      <rPr>
        <b/>
        <sz val="10"/>
        <color indexed="8"/>
        <rFont val="Tahoma"/>
        <charset val="134"/>
      </rPr>
      <t>-15</t>
    </r>
    <r>
      <rPr>
        <sz val="10"/>
        <color indexed="8"/>
        <rFont val="Tahoma"/>
        <charset val="134"/>
      </rPr>
      <t xml:space="preserve">.
4: Click button "Lưu".
5: Kiểm tra hiện thị thông báo lỗi: </t>
    </r>
    <r>
      <rPr>
        <b/>
        <sz val="10"/>
        <color indexed="8"/>
        <rFont val="Tahoma"/>
        <charset val="134"/>
      </rPr>
      <t>"Lỗi: Số tiền không được âm !".</t>
    </r>
  </si>
  <si>
    <t>PASS</t>
  </si>
  <si>
    <t>TC2</t>
  </si>
  <si>
    <t>Kiểm tra ngày giao dịch không được vượt quá ngày hiện tại</t>
  </si>
  <si>
    <t>1: Trong "Trang chủ". Click button "+".
2: Kiểm tra có di chuyển đến trang "Thêm giao dịch" không.
3: Trong trang "Thêm giao dịch". Click DatePicker.
4: Kiểm tra hiện thị lịch chỉ cho phép tích chọn các ngày không vượt quá ngày hiện tại.</t>
  </si>
  <si>
    <t>TC3</t>
  </si>
  <si>
    <t>Kiểm tra mỗi giao dịch phải thuộc 1 danh mục cho trước.</t>
  </si>
  <si>
    <t>1: Thêm 2 giao dịch: 
- Giao dịch thuộc danh mục đi lại.
- Giao dịch thuộc danh mục Học.
2: Lưu giao dịch thành công.
3: Trong "Trang chủ" Click button "Sổ giao dịch".
4: Kiểm tra 2 giao dịch ở 2 danh mục khác nhau có được phân loại không.</t>
  </si>
  <si>
    <t>2. Thiết lập ngân sách</t>
  </si>
  <si>
    <t>TC4</t>
  </si>
  <si>
    <t>Kiểm tra Ngân sách không nhỏ hơn tổng chi tiêu hiện tại</t>
  </si>
  <si>
    <r>
      <rPr>
        <sz val="10"/>
        <color rgb="FF000000"/>
        <rFont val="Tahoma"/>
        <charset val="134"/>
      </rPr>
      <t xml:space="preserve">1: Tạo ngân sách danh mục: Lương t4 - số tiền: </t>
    </r>
    <r>
      <rPr>
        <b/>
        <sz val="10"/>
        <color rgb="FF000000"/>
        <rFont val="Tahoma"/>
        <charset val="134"/>
      </rPr>
      <t>100000</t>
    </r>
    <r>
      <rPr>
        <sz val="10"/>
        <color rgb="FF000000"/>
        <rFont val="Tahoma"/>
        <charset val="134"/>
      </rPr>
      <t xml:space="preserve">.
2: Trong trang "Thêm giao dịch". Chọn danh mục Lương t4.
3: Nhập số tiền: </t>
    </r>
    <r>
      <rPr>
        <b/>
        <sz val="10"/>
        <color rgb="FF000000"/>
        <rFont val="Tahoma"/>
        <charset val="134"/>
      </rPr>
      <t>100001</t>
    </r>
    <r>
      <rPr>
        <sz val="10"/>
        <color rgb="FF000000"/>
        <rFont val="Tahoma"/>
        <charset val="134"/>
      </rPr>
      <t xml:space="preserve">.
4: Kiểm tra hiển thị thông báo cảnh báo: </t>
    </r>
    <r>
      <rPr>
        <b/>
        <sz val="10"/>
        <color rgb="FF000000"/>
        <rFont val="Tahoma"/>
        <charset val="134"/>
      </rPr>
      <t xml:space="preserve">"Cảnh báo: Giao dịch vượt ngân sách, vui lòng chọn giao dịch khác !".
</t>
    </r>
  </si>
  <si>
    <t>TC5</t>
  </si>
  <si>
    <t>Kiểm tra Cảnh báo khi chi tiêu vượt 80% ngân sách</t>
  </si>
  <si>
    <r>
      <rPr>
        <sz val="10"/>
        <color rgb="FF000000"/>
        <rFont val="Tahoma"/>
        <charset val="134"/>
      </rPr>
      <t xml:space="preserve">1: Tạo ngân sách danh mục: Lương t4 - số tiền: 100000.
2: Trong trang "Thêm giao dịch". Chọn danh mục Lương t4.
3: Nhập số tiền: 80001.
4: Kiểm tra hiển thị thông báo cảnh báo: </t>
    </r>
    <r>
      <rPr>
        <b/>
        <sz val="10"/>
        <color rgb="FF000000"/>
        <rFont val="Tahoma"/>
        <charset val="134"/>
      </rPr>
      <t xml:space="preserve">"Cảnh báo: Giao dịch vượt quá 80% ngân sách lương t4".
</t>
    </r>
    <r>
      <rPr>
        <sz val="10"/>
        <color rgb="FF000000"/>
        <rFont val="Tahoma"/>
        <charset val="134"/>
      </rPr>
      <t>5: Trong trang "Ngân sách". Kiểm tra ngân sách lương t4 đã được cập nhật giao dịch chưa ?</t>
    </r>
  </si>
  <si>
    <t>TC6</t>
  </si>
  <si>
    <t>Kiểm tra Ngân sách có thể chỉnh sửa nhưng không được giảm thấp hơn số đã chi</t>
  </si>
  <si>
    <r>
      <rPr>
        <sz val="10"/>
        <color rgb="FF000000"/>
        <rFont val="Tahoma"/>
        <charset val="134"/>
      </rPr>
      <t xml:space="preserve">1: Trong trang "Thiết lập ngân sách", Click vào ngân sách </t>
    </r>
    <r>
      <rPr>
        <b/>
        <sz val="10"/>
        <color rgb="FF000000"/>
        <rFont val="Tahoma"/>
        <charset val="134"/>
      </rPr>
      <t>Du lịch  : 300000. số tiền đã chi là 150000.</t>
    </r>
    <r>
      <rPr>
        <sz val="10"/>
        <color rgb="FF000000"/>
        <rFont val="Tahoma"/>
        <charset val="134"/>
      </rPr>
      <t xml:space="preserve">
2: Trong trang "Chi tiết ngân sách", Click button "Sửa".
3: Thay đổi "VND" từ </t>
    </r>
    <r>
      <rPr>
        <b/>
        <sz val="10"/>
        <color rgb="FF000000"/>
        <rFont val="Tahoma"/>
        <charset val="134"/>
      </rPr>
      <t>150000</t>
    </r>
    <r>
      <rPr>
        <sz val="10"/>
        <color rgb="FF000000"/>
        <rFont val="Tahoma"/>
        <charset val="134"/>
      </rPr>
      <t xml:space="preserve"> -&gt; </t>
    </r>
    <r>
      <rPr>
        <b/>
        <sz val="10"/>
        <color rgb="FF000000"/>
        <rFont val="Tahoma"/>
        <charset val="134"/>
      </rPr>
      <t>100000</t>
    </r>
    <r>
      <rPr>
        <sz val="10"/>
        <color rgb="FF000000"/>
        <rFont val="Tahoma"/>
        <charset val="134"/>
      </rPr>
      <t xml:space="preserve">.
5: Click button "Cập nhật".
6: Kiểm tra có hiển thị thông báo lỗi: </t>
    </r>
    <r>
      <rPr>
        <b/>
        <sz val="10"/>
        <color rgb="FF000000"/>
        <rFont val="Tahoma"/>
        <charset val="134"/>
      </rPr>
      <t xml:space="preserve">"Lỗi: Không thể cập nhật ngân sách. Vui lòng kiểm tra lại thông tin." </t>
    </r>
    <r>
      <rPr>
        <sz val="10"/>
        <color rgb="FF000000"/>
        <rFont val="Tahoma"/>
        <charset val="134"/>
      </rPr>
      <t xml:space="preserve">không?
</t>
    </r>
  </si>
  <si>
    <t>3. Báo cáo tài chính</t>
  </si>
  <si>
    <t>TC7</t>
  </si>
  <si>
    <t>Kiểm tra báo cáo phải đúng với dữ liệu giao dịch đã lưu.</t>
  </si>
  <si>
    <t>1: Trong trang "Sổ giao dịch". Xem lại tất cả các lịch sử giao dịch.
2: Quay về trang chủ. kiểm tra "Báo cáo ngân sách" có khớp với "Sổ giao dịch" không?
3: Kiểm tra "Báo cáo chi tiêu" kiểm tra tần suất chi tiêu trong các ngày có khớp với "Sổ giao dịch không"?</t>
  </si>
  <si>
    <t>TC9</t>
  </si>
  <si>
    <t>Kiểm tra biểu đồ không được vẻ nếu không có dữ liệu giao dịch</t>
  </si>
  <si>
    <t>1: Trong "Trang chủ" khi chưa có bất kỳ giao dịch nào. Kiểm tra từng biểu đồ của ừng báo cáo có hiện thị dữ liệu dư thừa không ?</t>
  </si>
  <si>
    <t>CR200 - UI Test Case</t>
  </si>
  <si>
    <t>1.  Trang đăng nhập</t>
  </si>
  <si>
    <r>
      <rPr>
        <sz val="10"/>
        <color rgb="FF000000"/>
        <rFont val="Tahoma"/>
        <charset val="134"/>
      </rPr>
      <t xml:space="preserve">Kiểm tra xem tất cả các thành phần: </t>
    </r>
    <r>
      <rPr>
        <b/>
        <sz val="10"/>
        <color rgb="FF000000"/>
        <rFont val="Tahoma"/>
        <charset val="134"/>
      </rPr>
      <t>Label, Button, ege, TextField</t>
    </r>
    <r>
      <rPr>
        <sz val="10"/>
        <color rgb="FF000000"/>
        <rFont val="Tahoma"/>
        <charset val="134"/>
      </rPr>
      <t xml:space="preserve"> trên trang "Đăng kí tài khoản" có hiển thị đúng theo thiết kế không.</t>
    </r>
  </si>
  <si>
    <t>1: Trang "Đăng nhập" được nạp khi khi project được chạy.
2: Kiểm tra các thành phần trong trang "Đăng nhập"</t>
  </si>
  <si>
    <t xml:space="preserve">- 29/03/2025
- 05/04/2025
- 22/04/2025
</t>
  </si>
  <si>
    <r>
      <rPr>
        <sz val="10"/>
        <color rgb="FF000000"/>
        <rFont val="Tahoma"/>
        <charset val="134"/>
      </rPr>
      <t>Kiểm tra hiển thị thông báo lỗi khi nhấn nút "Đăng nhập" mà</t>
    </r>
    <r>
      <rPr>
        <b/>
        <sz val="10"/>
        <color rgb="FF000000"/>
        <rFont val="Tahoma"/>
        <charset val="134"/>
      </rPr>
      <t xml:space="preserve"> không có thông tin</t>
    </r>
    <r>
      <rPr>
        <sz val="10"/>
        <color rgb="FF000000"/>
        <rFont val="Tahoma"/>
        <charset val="134"/>
      </rPr>
      <t>.</t>
    </r>
  </si>
  <si>
    <t>1: Vào trang "Đăng nhập"
2: Để trống tất cả các ô nhập liệu.
3: Click button "Đăng nhập".
4: Kiểm tra hiển thị thông báo lỗi: 
- "Tài khoản": Vui lòng điền tên tài khoản !
-"Mật khẩu": Vui lòng điền mật khẩu !</t>
  </si>
  <si>
    <t>29/03/2025
22/04/2025</t>
  </si>
  <si>
    <r>
      <rPr>
        <sz val="10"/>
        <color rgb="FF000000"/>
        <rFont val="Tahoma"/>
        <charset val="134"/>
      </rPr>
      <t xml:space="preserve">Kiểm tra Hệ thống cho phép đăng nhập khi </t>
    </r>
    <r>
      <rPr>
        <b/>
        <sz val="10"/>
        <color rgb="FF000000"/>
        <rFont val="Tahoma"/>
        <charset val="134"/>
      </rPr>
      <t>nhập thông tin hợp lệ không</t>
    </r>
    <r>
      <rPr>
        <sz val="10"/>
        <color rgb="FF000000"/>
        <rFont val="Tahoma"/>
        <charset val="134"/>
      </rPr>
      <t xml:space="preserve">. </t>
    </r>
  </si>
  <si>
    <t xml:space="preserve">1: Nhập username: tester01
2: Nhập password: Admin@123
3: Click button "Đăng nhập".
4: Kiểm tra di chuyển đến trang home
</t>
  </si>
  <si>
    <r>
      <rPr>
        <sz val="10"/>
        <color rgb="FF000000"/>
        <rFont val="Tahoma"/>
        <charset val="134"/>
      </rPr>
      <t xml:space="preserve">Kiểm tra hiển thị mật khẩu khi nhấn </t>
    </r>
    <r>
      <rPr>
        <b/>
        <sz val="10"/>
        <color rgb="FF000000"/>
        <rFont val="Tahoma"/>
        <charset val="134"/>
      </rPr>
      <t>"Show Password"</t>
    </r>
  </si>
  <si>
    <t>1: Nhập password: Admin@123
2: Kiểm tra có hiển thị mặt định dạng * không?
3: Click Eye.
4: Kiểm tra mật khẩu từ * có Chuyển thành "Admin@123" không</t>
  </si>
  <si>
    <t>2. Trang đăng kí tài khoản</t>
  </si>
  <si>
    <r>
      <rPr>
        <sz val="10"/>
        <color rgb="FF000000"/>
        <rFont val="Tahoma"/>
        <charset val="134"/>
      </rPr>
      <t xml:space="preserve">Kiểm tra xem tất cả các thành phần: </t>
    </r>
    <r>
      <rPr>
        <b/>
        <sz val="10"/>
        <color rgb="FF000000"/>
        <rFont val="Tahoma"/>
        <charset val="134"/>
      </rPr>
      <t>Label, Button, ImageView, TextField</t>
    </r>
    <r>
      <rPr>
        <sz val="10"/>
        <color rgb="FF000000"/>
        <rFont val="Tahoma"/>
        <charset val="134"/>
      </rPr>
      <t xml:space="preserve"> trên trang "Đăng kí tài khoản" có hiển thị đúng theo thiết kế không.</t>
    </r>
  </si>
  <si>
    <t>1: Trong trang "Đăng nhập". Click label "Đăng ký ngay" hoặc button "Đăng ký" 
2: Kiểm tra hệ thống có di chuyển đến trang "Đăng ký tài khoản" không? 
3:Kiểm tra các thành phần trong trang "Đăng kí tài khoản" có hiển thị đúng không?</t>
  </si>
  <si>
    <t xml:space="preserve">- 29/03/2025
- 05/04/2025
-22/04/2025
</t>
  </si>
  <si>
    <r>
      <rPr>
        <sz val="10"/>
        <color rgb="FF000000"/>
        <rFont val="Tahoma"/>
        <charset val="134"/>
      </rPr>
      <t xml:space="preserve">Kiểm tra xem button </t>
    </r>
    <r>
      <rPr>
        <b/>
        <sz val="10"/>
        <color rgb="FF000000"/>
        <rFont val="Tahoma"/>
        <charset val="134"/>
      </rPr>
      <t>"Upload avatar"</t>
    </r>
    <r>
      <rPr>
        <sz val="10"/>
        <color rgb="FF000000"/>
        <rFont val="Tahoma"/>
        <charset val="134"/>
      </rPr>
      <t xml:space="preserve"> có hoạt động đúng không.</t>
    </r>
  </si>
  <si>
    <t>1: Click vào button "Upload avatar"
2: Kiểm tra xem có hộp thoại chọn hình ảnh xuất hiện không.
3: Chọn tệp hình ảnh và nhấn "Open".
4: Kiểm tra hình ảnh có hiển thị đúng trong trang "Đăng kí tài khoản không".</t>
  </si>
  <si>
    <t>30/03/2025
22/04/2025</t>
  </si>
  <si>
    <r>
      <rPr>
        <sz val="10"/>
        <color rgb="FF000000"/>
        <rFont val="Tahoma"/>
        <charset val="134"/>
      </rPr>
      <t xml:space="preserve">Kiểm tra chức năng của Button "Hủy" </t>
    </r>
    <r>
      <rPr>
        <b/>
        <sz val="10"/>
        <color rgb="FF000000"/>
        <rFont val="Tahoma"/>
        <charset val="134"/>
      </rPr>
      <t>khi đã nhập dữ liệu.</t>
    </r>
  </si>
  <si>
    <t xml:space="preserve">1: Nhập đầy đủ dữ liệu vào form.
2: Click vào button "Hủy"
3: Kiểm tra xem form có đóng lại, dữ liệu nhập vào bị xóa và trở về trang "Đăng nhập" không ?
</t>
  </si>
  <si>
    <t>TC8</t>
  </si>
  <si>
    <r>
      <rPr>
        <sz val="10"/>
        <color rgb="FF000000"/>
        <rFont val="Tahoma"/>
        <charset val="134"/>
      </rPr>
      <t xml:space="preserve">Kiểm tra chức năng của Button "Hủy" </t>
    </r>
    <r>
      <rPr>
        <b/>
        <sz val="10"/>
        <color rgb="FF000000"/>
        <rFont val="Tahoma"/>
        <charset val="134"/>
      </rPr>
      <t>khi chưa nhập dữ liệu.</t>
    </r>
  </si>
  <si>
    <t xml:space="preserve">1: Click vào button "Hủy"
2: Kiểm tra xem form có đóng lại và trở về trang "Đăng nhập" không ?
</t>
  </si>
  <si>
    <t>3. Đăng ký tài khoản (tiếp theo)</t>
  </si>
  <si>
    <r>
      <rPr>
        <sz val="10"/>
        <color rgb="FF000000"/>
        <rFont val="Tahoma"/>
        <charset val="134"/>
      </rPr>
      <t xml:space="preserve">Kiểm tra xem tất cả các thành phần: </t>
    </r>
    <r>
      <rPr>
        <b/>
        <sz val="10"/>
        <color rgb="FF000000"/>
        <rFont val="Tahoma"/>
        <charset val="134"/>
      </rPr>
      <t>Label, Button, ImageView, TextField</t>
    </r>
    <r>
      <rPr>
        <sz val="10"/>
        <color rgb="FF000000"/>
        <rFont val="Tahoma"/>
        <charset val="134"/>
      </rPr>
      <t xml:space="preserve"> trên trang "Đăng kí tài khoản" tiếp theo có hiển thị đúng theo thiết kế không.</t>
    </r>
  </si>
  <si>
    <t>1:Kiểm tra các thành phần trong trang "Đăng kí tài khoản" tiếp theo.</t>
  </si>
  <si>
    <t>TC10</t>
  </si>
  <si>
    <r>
      <rPr>
        <sz val="10"/>
        <color rgb="FF000000"/>
        <rFont val="Tahoma"/>
        <charset val="134"/>
      </rPr>
      <t xml:space="preserve">Kiểm tra chức năng của Button </t>
    </r>
    <r>
      <rPr>
        <b/>
        <sz val="10"/>
        <color rgb="FF000000"/>
        <rFont val="Tahoma"/>
        <charset val="134"/>
      </rPr>
      <t>"Trở về"</t>
    </r>
  </si>
  <si>
    <t>1: Click button "Trở về".
2: Kiểm tra có trở về trang đăng ký trước không.
3: Kiểm tra dữ liệu người dùng nhập ban đầu còn hay không.</t>
  </si>
  <si>
    <t xml:space="preserve">- 29/03/2025
- 05/04/2025
22/04/2025
27/04/2025
</t>
  </si>
  <si>
    <t>4. Trang chủ</t>
  </si>
  <si>
    <t>TC11</t>
  </si>
  <si>
    <r>
      <rPr>
        <sz val="10"/>
        <color rgb="FF000000"/>
        <rFont val="Tahoma"/>
        <charset val="134"/>
      </rPr>
      <t xml:space="preserve">Kiểm tra xem tất cả các thành phần </t>
    </r>
    <r>
      <rPr>
        <b/>
        <sz val="10"/>
        <color rgb="FF000000"/>
        <rFont val="Tahoma"/>
        <charset val="134"/>
      </rPr>
      <t>Label, Button, Tab, LineChart, ComboBox</t>
    </r>
    <r>
      <rPr>
        <sz val="10"/>
        <color rgb="FF000000"/>
        <rFont val="Tahoma"/>
        <charset val="134"/>
      </rPr>
      <t xml:space="preserve"> trên trang "Trang chủ" tiếp theo có hiển thị đúng theo thiết kế không.</t>
    </r>
  </si>
  <si>
    <t xml:space="preserve">1: Đăng nhập tài khoản: 
username:tester01
password: Admin@123
2: Click button "Đăng nhập".
3. Kiểm tra tất cả các thành phần của trang "Trang chủ" </t>
  </si>
  <si>
    <t>- 06/04/2025
- 05/04/2025
- 24/04/2025</t>
  </si>
  <si>
    <t>TC12</t>
  </si>
  <si>
    <t>Kiểm tra chức năng của Button "Đăng xuất"</t>
  </si>
  <si>
    <t>1: Trong "Trang chủ". Click button "Đăng xuất"
2: Kiểm tra có chuyển trang đến "Đăng nhập" không.</t>
  </si>
  <si>
    <t>TC13</t>
  </si>
  <si>
    <t>Kiểm tra chức năng của Button "Sổ giao dịch"</t>
  </si>
  <si>
    <t>1: Trong "Trang chủ". Click button "Sổ giao dịch"
2: Kiểm tra có chuyển trang đến "Sổ giao dịch" không.</t>
  </si>
  <si>
    <t>TC14</t>
  </si>
  <si>
    <t>Kiểm tra chức năng của Button "+"</t>
  </si>
  <si>
    <t>1: Trong "Trang chủ". Click button "+"
2: Kiểm tra có chuyển trang đến "Thêm giao dịch" không.</t>
  </si>
  <si>
    <t>- 06/04/2025
- 05/04/2025</t>
  </si>
  <si>
    <t>TC15</t>
  </si>
  <si>
    <t>Kiểm tra chức năng của Button "Ngân sách"</t>
  </si>
  <si>
    <t>1: Trong "Trang chủ". Click button "Ngân sách"
2: Kiểm tra có chuyển trang đến trang "ngân sách" không.</t>
  </si>
  <si>
    <t>5. Trang Thiết lập ngân sách</t>
  </si>
  <si>
    <t>TC16</t>
  </si>
  <si>
    <t>Kiểm tra giao diện có hiển thị tab "Tháng này", "Quý này", "Năm này" và các thành phần Label, Button, ProgressBar, ListView.</t>
  </si>
  <si>
    <t>1: Trong trang "Thiết lập ngân sách". 
Click tab "Tháng này". Kiểm tra hiển thị: Ngày bắt đầu: 06/05/2025 -&gt; Ngày còn lại:  24 ngày.
2: Click tab "Quý này". Kiểm tra hiển thị: Ngày bắt đầu: 06/05/2025 -&gt; Ngày còn lại:  85 ngày.
3: Click tab "Năm này". Kiểm tra hiển thị: Ngày bắt đầu: 06/05/2025 -&gt; Ngày còn lại:  269 ngày.
4: Kiểm tra các thành phần trong trang ngân sách.</t>
  </si>
  <si>
    <t>- 06/04/2025
24/04/2025</t>
  </si>
  <si>
    <t>TC17</t>
  </si>
  <si>
    <t>Kiểm tra chức năng của Button "Tạo ngân sách"</t>
  </si>
  <si>
    <t>1: Click button "Thêm ngân sách".
2: Kiểm tra di chuyển đến trang "Thêm ngân sách"</t>
  </si>
  <si>
    <t>- 06/04/2025</t>
  </si>
  <si>
    <t>TC18</t>
  </si>
  <si>
    <t>Kiểm tra button "Xóa" trong ListView</t>
  </si>
  <si>
    <r>
      <rPr>
        <sz val="10"/>
        <color rgb="FF000000"/>
        <rFont val="Tahoma"/>
        <charset val="134"/>
      </rPr>
      <t>1: Thêm 1 ngân sách có tên danh mục: Tiền Lương T4.
2: Click button "Xóa".
3: Kiểm tra hiển thị thông báo xác nhận đến user</t>
    </r>
    <r>
      <rPr>
        <b/>
        <sz val="10"/>
        <color rgb="FF000000"/>
        <rFont val="Tahoma"/>
        <charset val="134"/>
      </rPr>
      <t>:"Bạn có chắc chắn muốn xóa ngân sách này không".</t>
    </r>
    <r>
      <rPr>
        <sz val="10"/>
        <color rgb="FF000000"/>
        <rFont val="Tahoma"/>
        <charset val="134"/>
      </rPr>
      <t xml:space="preserve">
4: Click button</t>
    </r>
    <r>
      <rPr>
        <b/>
        <sz val="10"/>
        <color rgb="FF000000"/>
        <rFont val="Tahoma"/>
        <charset val="134"/>
      </rPr>
      <t xml:space="preserve"> "OK".</t>
    </r>
    <r>
      <rPr>
        <sz val="10"/>
        <color rgb="FF000000"/>
        <rFont val="Tahoma"/>
        <charset val="134"/>
      </rPr>
      <t xml:space="preserve">
5: Kiểm tra hiển thị thông báo xóa thành công
6: Kiểm tra danh mục đã được xóa khỏi ListView chưa?</t>
    </r>
  </si>
  <si>
    <t>-21/04/2025</t>
  </si>
  <si>
    <t>6. Trang thêm ngân sách</t>
  </si>
  <si>
    <t>TC19</t>
  </si>
  <si>
    <r>
      <rPr>
        <sz val="10"/>
        <color rgb="FF000000"/>
        <rFont val="Tahoma"/>
        <charset val="134"/>
      </rPr>
      <t xml:space="preserve">Kiểm tra xem tất cả các thành phần </t>
    </r>
    <r>
      <rPr>
        <b/>
        <sz val="10"/>
        <color rgb="FF000000"/>
        <rFont val="Tahoma"/>
        <charset val="134"/>
      </rPr>
      <t>Label, ComboBox, TextField, DatePicker</t>
    </r>
    <r>
      <rPr>
        <sz val="10"/>
        <color rgb="FF000000"/>
        <rFont val="Tahoma"/>
        <charset val="134"/>
      </rPr>
      <t xml:space="preserve"> trên trang "Thêm ngân sách" có hiển thị đúng theo thiết kế không.</t>
    </r>
  </si>
  <si>
    <t>1: Trong trang "Thiết lập ngân sách". Click button "Tạo ngân sách".
2: Kiểm tra có di chuyển đến trang "thêm ngân sách" không.
3: Kiểm tra Label, ComboBox, TextField, DatePicker, Button có hiển thị đúng không</t>
  </si>
  <si>
    <t>- 06/04/2025
- 21/04/2025</t>
  </si>
  <si>
    <t>TC20</t>
  </si>
  <si>
    <r>
      <rPr>
        <sz val="10"/>
        <color rgb="FF000000"/>
        <rFont val="Tahoma"/>
        <charset val="134"/>
      </rPr>
      <t xml:space="preserve">Kiểm tra chức năng của </t>
    </r>
    <r>
      <rPr>
        <b/>
        <sz val="10"/>
        <color rgb="FF000000"/>
        <rFont val="Tahoma"/>
        <charset val="134"/>
      </rPr>
      <t>ComboBox</t>
    </r>
    <r>
      <rPr>
        <sz val="10"/>
        <color rgb="FF000000"/>
        <rFont val="Tahoma"/>
        <charset val="134"/>
      </rPr>
      <t xml:space="preserve"> "Thêm danh mục"</t>
    </r>
  </si>
  <si>
    <t>1: Click chuột vào ComboBox.
2: Khi chưa có loại danh mục (Lương, Ăn uống, Xăng,...). Kiểm tra có hiển thị option "Thêm danh mục" không.
3: Click vào option "Thêm danh mục".
4: Kiểm tra có di chuyển đến trang "Tạo danh mục mới không".</t>
  </si>
  <si>
    <t>TC21</t>
  </si>
  <si>
    <r>
      <rPr>
        <sz val="10"/>
        <color rgb="FF000000"/>
        <rFont val="Tahoma"/>
        <charset val="134"/>
      </rPr>
      <t xml:space="preserve">Kiểm tra xem tất cả các thành phần trên trang </t>
    </r>
    <r>
      <rPr>
        <b/>
        <sz val="10"/>
        <color rgb="FF000000"/>
        <rFont val="Tahoma"/>
        <charset val="134"/>
      </rPr>
      <t>"Tạo danh mục mới"</t>
    </r>
    <r>
      <rPr>
        <sz val="10"/>
        <color rgb="FF000000"/>
        <rFont val="Tahoma"/>
        <charset val="134"/>
      </rPr>
      <t xml:space="preserve"> có hiển thị đúng theo thiết kế không.</t>
    </r>
  </si>
  <si>
    <t>1: Trong trang "Thêm ngân sách" Click vào ComboBox "Tạo ngân sách".
2: Click vào option "Thêm danh mục"
2: Kiểm tra có di chuyển đến trang "Tạo danh mục mới" không ?
3: Kiểm tra Label, TextField, Button có hiển thị đúng không ?
4: Kiểm tra RadioButton chỉ được chọn 1 trong 2 option không không ?</t>
  </si>
  <si>
    <t>TC22</t>
  </si>
  <si>
    <r>
      <rPr>
        <sz val="10"/>
        <color rgb="FF000000"/>
        <rFont val="Tahoma"/>
        <charset val="134"/>
      </rPr>
      <t xml:space="preserve">Kiểm tra hiển thị thông báo lỗi khi nhấn button "Lưu" </t>
    </r>
    <r>
      <rPr>
        <b/>
        <sz val="10"/>
        <color rgb="FF000000"/>
        <rFont val="Tahoma"/>
        <charset val="134"/>
      </rPr>
      <t>Để trống textField "Tên nhóm"</t>
    </r>
  </si>
  <si>
    <r>
      <rPr>
        <sz val="10"/>
        <color rgb="FF000000"/>
        <rFont val="Tahoma"/>
        <charset val="134"/>
      </rPr>
      <t>1: Trong trang "Tạo danh mục mới". Để trống textField "Tên nhóm".
2: Click button "Lưu"
3: Kiểm tra có hiển thị thông báo lỗi</t>
    </r>
    <r>
      <rPr>
        <b/>
        <sz val="10"/>
        <color rgb="FF000000"/>
        <rFont val="Tahoma"/>
        <charset val="134"/>
      </rPr>
      <t xml:space="preserve"> "Vui lòng điền đầy đủ thông tin !"</t>
    </r>
    <r>
      <rPr>
        <sz val="10"/>
        <color rgb="FF000000"/>
        <rFont val="Tahoma"/>
        <charset val="134"/>
      </rPr>
      <t xml:space="preserve"> không ?
</t>
    </r>
  </si>
  <si>
    <t>TC23</t>
  </si>
  <si>
    <r>
      <rPr>
        <sz val="10"/>
        <color rgb="FF000000"/>
        <rFont val="Tahoma"/>
        <charset val="134"/>
      </rPr>
      <t xml:space="preserve">Kiểm tra di chuyển đến trang "Thêm ngân sách" khi </t>
    </r>
    <r>
      <rPr>
        <b/>
        <sz val="10"/>
        <color rgb="FF000000"/>
        <rFont val="Tahoma"/>
        <charset val="134"/>
      </rPr>
      <t>tạo danh mục thành công.</t>
    </r>
  </si>
  <si>
    <r>
      <rPr>
        <sz val="10"/>
        <color rgb="FF000000"/>
        <rFont val="Tahoma"/>
        <charset val="134"/>
      </rPr>
      <t xml:space="preserve">1: Trong trang "Tạo danh mục mới". Nhập: </t>
    </r>
    <r>
      <rPr>
        <b/>
        <sz val="10"/>
        <color rgb="FF000000"/>
        <rFont val="Tahoma"/>
        <charset val="134"/>
      </rPr>
      <t>Lương tháng 4</t>
    </r>
    <r>
      <rPr>
        <sz val="10"/>
        <color rgb="FF000000"/>
        <rFont val="Tahoma"/>
        <charset val="134"/>
      </rPr>
      <t xml:space="preserve">
2: Click button "Lưu".
</t>
    </r>
    <r>
      <rPr>
        <i/>
        <sz val="10"/>
        <color rgb="FF000000"/>
        <rFont val="Tahoma"/>
        <charset val="134"/>
      </rPr>
      <t xml:space="preserve">3: </t>
    </r>
    <r>
      <rPr>
        <sz val="10"/>
        <color rgb="FF000000"/>
        <rFont val="Tahoma"/>
        <charset val="134"/>
      </rPr>
      <t xml:space="preserve">Kiểm tra có hiển thị thông báo </t>
    </r>
    <r>
      <rPr>
        <b/>
        <sz val="10"/>
        <color rgb="FF000000"/>
        <rFont val="Tahoma"/>
        <charset val="134"/>
      </rPr>
      <t>"Tạo danh mục thành công</t>
    </r>
    <r>
      <rPr>
        <sz val="10"/>
        <color rgb="FF000000"/>
        <rFont val="Tahoma"/>
        <charset val="134"/>
      </rPr>
      <t xml:space="preserve">". không.
4: Click button "OK' trên thông báo.
</t>
    </r>
    <r>
      <rPr>
        <i/>
        <sz val="10"/>
        <color rgb="FF000000"/>
        <rFont val="Tahoma"/>
        <charset val="134"/>
      </rPr>
      <t xml:space="preserve">5: </t>
    </r>
    <r>
      <rPr>
        <sz val="10"/>
        <color rgb="FF000000"/>
        <rFont val="Tahoma"/>
        <charset val="134"/>
      </rPr>
      <t>Kiểm tra có di chuyển đến trang "Thêm ngân sách không"</t>
    </r>
  </si>
  <si>
    <t>TC24</t>
  </si>
  <si>
    <t>Kiểm tra ComboBox có hiển thị danh mục vừa tạo không</t>
  </si>
  <si>
    <t xml:space="preserve">1: Sau khi thực hiện test case ... . Click ComboBox "Thêm ngân sách"
2: Kiểm tra option "Lương tháng 4" có được hiển thị không.
</t>
  </si>
  <si>
    <t>TC25</t>
  </si>
  <si>
    <t>Kiểm tra DatePicker hoạt động</t>
  </si>
  <si>
    <t xml:space="preserve">1: Trong trang "Thêm ngân sách". Click vào biểu tượng lịch.
2: kiểm tra hiện thị lịch chi tiết.
3: Click vào ngày muốn chọn trong lịch chi tiết.
4: Kiểm tra hiển thị ngày tương ứng trong DatePicker </t>
  </si>
  <si>
    <t>-07/04/2025</t>
  </si>
  <si>
    <t>TC26</t>
  </si>
  <si>
    <t>Kiểm tra chức năng button "Hủy"</t>
  </si>
  <si>
    <t>1: Click button "Hủy".
2: Kiểm tra Form đóng lại và xóa nội dung nhập.</t>
  </si>
  <si>
    <t>7. Trang chi tiết ngân sách</t>
  </si>
  <si>
    <t>TC27</t>
  </si>
  <si>
    <t>Kiểm tra xem tất cả các thành phần trên trang "Chi tiết ngân sách" có hiển thị đúng theo thiết kế không.</t>
  </si>
  <si>
    <r>
      <rPr>
        <sz val="10"/>
        <color rgb="FF000000"/>
        <rFont val="Tahoma"/>
        <charset val="134"/>
      </rPr>
      <t xml:space="preserve">1: Trong trang "Ngân sách". Click Items  </t>
    </r>
    <r>
      <rPr>
        <b/>
        <sz val="10"/>
        <color rgb="FF000000"/>
        <rFont val="Tahoma"/>
        <charset val="134"/>
      </rPr>
      <t>lương t4</t>
    </r>
    <r>
      <rPr>
        <sz val="10"/>
        <color rgb="FF000000"/>
        <rFont val="Tahoma"/>
        <charset val="134"/>
      </rPr>
      <t xml:space="preserve"> trong ListView.
2: Kiểm tra có di chuyển đến trang "Chi tiết ngân sách" không ?
3: Kiểm tra Label, LineChart, Button, ProgressBar có hiển thị đúng không ?
4: Kiểm tra nội dung: tên danh mục, tiền đã chi, tiền còn lại, ngày tạo và ngày kết thúc có khớp với ngân sách được thêm tương ứng không?</t>
    </r>
  </si>
  <si>
    <t>-22/04/2025
27/04/2025</t>
  </si>
  <si>
    <t>TC28</t>
  </si>
  <si>
    <t>Kiểm tra chức năng button  "Danh sách giao dịch".</t>
  </si>
  <si>
    <t>1: Trong trang "Ngân sách". Click Items  lương t4 trong ListView.
2: Trong trang "Chi tiết ngân sách". Click button "Danh sách giao dịch".
3: Kiểm tra có hiển thị các lịch sử giao dịch thuộc ngân sách này không?</t>
  </si>
  <si>
    <t>TC29</t>
  </si>
  <si>
    <t>Kiểm tra chức năng button "Sửa"</t>
  </si>
  <si>
    <t>1: Trong trang "Ngân sách". Click Items  lương t4 trong ListView.
2: Trong trang "Chi tiết ngân sách". Click button "Sửa".
3: Kiểm tra có di chuyển đến trang "Thêm giao dịch" không?
4: Kiêm tra các giá trị trong trang "Thêm giao dịch" có khớp với trang "Chi tiết giao dịch" không ?</t>
  </si>
  <si>
    <t>TC30</t>
  </si>
  <si>
    <t>Kiểm tra chức năng button  "xóa".</t>
  </si>
  <si>
    <t>1: Trong trang "Ngân sách". Click Items  lương t4 trong ListView.
2: Trong trang "Chi tiết ngân sách". Click button "Xóa".
3: Kiểm tra có hiển thị thông báo xác nhận: "Bạn có chắc chắn muốn xóa ngân sách này không"?
4: Click button "Có". Kiểm tra có hiển thị thông báo: "Xóa thành công" không?
5: Trong trang thiết lập ngân sách. Kiểm tra ngân sách thuộc danh mục: lương t4 đã xóa khỏi ListView chưa</t>
  </si>
  <si>
    <t>Xóa không thành công.</t>
  </si>
  <si>
    <t>7. Trang giao dịch</t>
  </si>
  <si>
    <t>TC31</t>
  </si>
  <si>
    <r>
      <rPr>
        <sz val="10"/>
        <color indexed="8"/>
        <rFont val="Tahoma"/>
        <charset val="134"/>
      </rPr>
      <t xml:space="preserve">Kiểm tra xem tất cả các thành phần </t>
    </r>
    <r>
      <rPr>
        <b/>
        <sz val="10"/>
        <color indexed="8"/>
        <rFont val="Tahoma"/>
        <charset val="134"/>
      </rPr>
      <t>ComboBox, TextField, TextArea, DatePicker, Button</t>
    </r>
    <r>
      <rPr>
        <sz val="10"/>
        <color indexed="8"/>
        <rFont val="Tahoma"/>
        <charset val="134"/>
      </rPr>
      <t xml:space="preserve"> trên trang "Thêm giao dịch" có hiển thị đúng theo thiết kế không.</t>
    </r>
  </si>
  <si>
    <t>1: Tại trang chủ. Click button "+".
2: Kiểm tra có di chuyển đến trang "Thêm giao dịch không".
7: Kiểm tra tất cả các thành phần trong trang "Thêm giao dịch": ComboBox, TextField, TextArea, DatePicker, Button có hiển thị đúng không.</t>
  </si>
  <si>
    <t>CR300 - Input Validation Test Case</t>
  </si>
  <si>
    <t xml:space="preserve">1. Chức năng đăng ký tài khoản </t>
  </si>
  <si>
    <r>
      <rPr>
        <sz val="10"/>
        <color rgb="FF000000"/>
        <rFont val="Tahoma"/>
        <charset val="134"/>
      </rPr>
      <t xml:space="preserve">Kiểm tra hiển thị thông báo lỗi </t>
    </r>
    <r>
      <rPr>
        <b/>
        <sz val="10"/>
        <color rgb="FF000000"/>
        <rFont val="Tahoma"/>
        <charset val="134"/>
      </rPr>
      <t>Để trống họ và chứ lót</t>
    </r>
    <r>
      <rPr>
        <sz val="10"/>
        <color rgb="FF000000"/>
        <rFont val="Tahoma"/>
        <charset val="134"/>
      </rPr>
      <t>.</t>
    </r>
  </si>
  <si>
    <t>1: (Không nhập họ và chữ lót) - Hải - abc@gmail.com
2: Click button "Tiếp theo".
3: Kiểm tra có hiển thị thông báo lỗi: "Vui lòng điền họ và chữ lót của bạn !"</t>
  </si>
  <si>
    <r>
      <rPr>
        <sz val="10"/>
        <color rgb="FF000000"/>
        <rFont val="Tahoma"/>
        <charset val="134"/>
      </rPr>
      <t>30/03/2025</t>
    </r>
    <r>
      <rPr>
        <sz val="10"/>
        <color rgb="FF000000"/>
        <rFont val="Tahoma"/>
        <charset val="134"/>
      </rPr>
      <t xml:space="preserve">
</t>
    </r>
    <r>
      <rPr>
        <sz val="10"/>
        <color rgb="FF000000"/>
        <rFont val="Tahoma"/>
        <charset val="134"/>
      </rPr>
      <t>22/04/2025</t>
    </r>
  </si>
  <si>
    <t>30/03/2025
22/04/2027</t>
  </si>
  <si>
    <r>
      <rPr>
        <sz val="10"/>
        <color rgb="FF000000"/>
        <rFont val="Tahoma"/>
        <charset val="134"/>
      </rPr>
      <t xml:space="preserve">Kiểm tra hiển thị thông báo lỗi </t>
    </r>
    <r>
      <rPr>
        <b/>
        <sz val="10"/>
        <color rgb="FF000000"/>
        <rFont val="Tahoma"/>
        <charset val="134"/>
      </rPr>
      <t>Để trống tên.</t>
    </r>
  </si>
  <si>
    <r>
      <rPr>
        <sz val="10"/>
        <color rgb="FF000000"/>
        <rFont val="Tahoma"/>
        <charset val="134"/>
      </rPr>
      <t>1: Nguyễn Văn - (Không nhập tên) - abc@gmail.com</t>
    </r>
    <r>
      <rPr>
        <sz val="10"/>
        <color rgb="FF000000"/>
        <rFont val="Tahoma"/>
        <charset val="134"/>
      </rPr>
      <t xml:space="preserve">
</t>
    </r>
    <r>
      <rPr>
        <sz val="10"/>
        <color rgb="FF000000"/>
        <rFont val="Tahoma"/>
        <charset val="134"/>
      </rPr>
      <t>2: Click button "Tiếp theo".</t>
    </r>
    <r>
      <rPr>
        <sz val="10"/>
        <color rgb="FF000000"/>
        <rFont val="Tahoma"/>
        <charset val="134"/>
      </rPr>
      <t xml:space="preserve">
</t>
    </r>
    <r>
      <rPr>
        <sz val="10"/>
        <color rgb="FF000000"/>
        <rFont val="Tahoma"/>
        <charset val="134"/>
      </rPr>
      <t>3: Kiểm tra có hiển thị thông báo lỗi: "Vui lòng điền tên của bạn ! "</t>
    </r>
  </si>
  <si>
    <r>
      <rPr>
        <sz val="10"/>
        <color rgb="FF000000"/>
        <rFont val="Tahoma"/>
        <charset val="134"/>
      </rPr>
      <t>Kiểm tra hiển thị thông báo lỗi</t>
    </r>
    <r>
      <rPr>
        <b/>
        <sz val="10"/>
        <color rgb="FF000000"/>
        <rFont val="Tahoma"/>
        <charset val="134"/>
      </rPr>
      <t>Để trống email</t>
    </r>
    <r>
      <rPr>
        <sz val="10"/>
        <color rgb="FF000000"/>
        <rFont val="Tahoma"/>
        <charset val="134"/>
      </rPr>
      <t>.</t>
    </r>
  </si>
  <si>
    <r>
      <rPr>
        <sz val="10"/>
        <color rgb="FF000000"/>
        <rFont val="Tahoma"/>
        <charset val="134"/>
      </rPr>
      <t xml:space="preserve">1: Nguyễn Văn - Hải - (Không nhập email)
2: Click button "Tiếp theo".
3: Kiểm tra có hiển thị thông báo lỗi: </t>
    </r>
    <r>
      <rPr>
        <b/>
        <sz val="10"/>
        <color rgb="FF000000"/>
        <rFont val="Tahoma"/>
        <charset val="134"/>
      </rPr>
      <t>"Email không hợp lệ."</t>
    </r>
  </si>
  <si>
    <r>
      <rPr>
        <sz val="10"/>
        <color rgb="FF000000"/>
        <rFont val="Tahoma"/>
        <charset val="134"/>
      </rPr>
      <t xml:space="preserve">Kiểm tra textbox "Nhập họ và tên lót". </t>
    </r>
    <r>
      <rPr>
        <b/>
        <sz val="10"/>
        <color rgb="FF000000"/>
        <rFont val="Tahoma"/>
        <charset val="134"/>
      </rPr>
      <t>Nhập chuỗi quá dài.</t>
    </r>
  </si>
  <si>
    <r>
      <rPr>
        <sz val="10"/>
        <color rgb="FF000000"/>
        <rFont val="Tahoma"/>
        <charset val="134"/>
      </rPr>
      <t xml:space="preserve">1: Trong textbox "Nhập họ và tên lót" nhập: </t>
    </r>
    <r>
      <rPr>
        <b/>
        <sz val="10"/>
        <color rgb="FF000000"/>
        <rFont val="Tahoma"/>
        <charset val="134"/>
      </rPr>
      <t>Nguyễn Văn AAAAAAAAAAAAAAAAAAAAAAAAAAAAAAAA</t>
    </r>
    <r>
      <rPr>
        <sz val="10"/>
        <color rgb="FF000000"/>
        <rFont val="Tahoma"/>
        <charset val="134"/>
      </rPr>
      <t xml:space="preserve"> (51 ký tự)
2: Click button "Đăng ký tài khoản"
3: Kiểm tra hiển thị thông báo lỗi: </t>
    </r>
    <r>
      <rPr>
        <b/>
        <sz val="10"/>
        <color rgb="FF000000"/>
        <rFont val="Tahoma"/>
        <charset val="134"/>
      </rPr>
      <t>"Họ và chữ lót không được dài quá 50 ký tự"</t>
    </r>
  </si>
  <si>
    <t>30/03/2025
27/04/2027</t>
  </si>
  <si>
    <r>
      <rPr>
        <sz val="10"/>
        <color rgb="FF000000"/>
        <rFont val="Tahoma"/>
        <charset val="134"/>
      </rPr>
      <t xml:space="preserve">Kiểm tra textbox "Nhập họ và tên lót". </t>
    </r>
    <r>
      <rPr>
        <b/>
        <sz val="10"/>
        <color rgb="FF000000"/>
        <rFont val="Tahoma"/>
        <charset val="134"/>
      </rPr>
      <t>chứa ký tự đặc biệt</t>
    </r>
  </si>
  <si>
    <r>
      <rPr>
        <sz val="10"/>
        <color rgb="FF000000"/>
        <rFont val="Tahoma"/>
        <charset val="134"/>
      </rPr>
      <t xml:space="preserve">1: Trong textbox "Nhập họ và tên lót" nhập: </t>
    </r>
    <r>
      <rPr>
        <b/>
        <sz val="10"/>
        <color rgb="FF000000"/>
        <rFont val="Tahoma"/>
        <charset val="134"/>
      </rPr>
      <t xml:space="preserve">Nguyễn @ Văn </t>
    </r>
    <r>
      <rPr>
        <sz val="10"/>
        <color rgb="FF000000"/>
        <rFont val="Tahoma"/>
        <charset val="134"/>
      </rPr>
      <t xml:space="preserve">
2: Click button "Đăng ký tài khoản"
3: Kiểm tra hiển thị thông báo lỗi:</t>
    </r>
    <r>
      <rPr>
        <b/>
        <sz val="10"/>
        <color rgb="FF000000"/>
        <rFont val="Tahoma"/>
        <charset val="134"/>
      </rPr>
      <t xml:space="preserve"> "Họ và chữ lót không được chứa ký tự đặc biệt !"</t>
    </r>
  </si>
  <si>
    <t>30/03/2025
27/04/2028</t>
  </si>
  <si>
    <r>
      <rPr>
        <sz val="10"/>
        <color rgb="FF000000"/>
        <rFont val="Tahoma"/>
        <charset val="134"/>
      </rPr>
      <t xml:space="preserve">Kiểm tra textbox "Nhập họ và tên lót". </t>
    </r>
    <r>
      <rPr>
        <b/>
        <sz val="10"/>
        <color rgb="FF000000"/>
        <rFont val="Tahoma"/>
        <charset val="134"/>
      </rPr>
      <t>chứa số.</t>
    </r>
  </si>
  <si>
    <r>
      <rPr>
        <sz val="10"/>
        <color rgb="FF000000"/>
        <rFont val="Tahoma"/>
        <charset val="134"/>
      </rPr>
      <t xml:space="preserve">1: Trong textbox "Nhập họ và tên lót" nhập: </t>
    </r>
    <r>
      <rPr>
        <b/>
        <sz val="10"/>
        <color rgb="FF000000"/>
        <rFont val="Tahoma"/>
        <charset val="134"/>
      </rPr>
      <t>Nguyễn 123</t>
    </r>
    <r>
      <rPr>
        <sz val="10"/>
        <color rgb="FF000000"/>
        <rFont val="Tahoma"/>
        <charset val="134"/>
      </rPr>
      <t xml:space="preserve">
2: Click button "Đăng ký tài khoản"
3: Kiểm tra hiển thị thông báo lỗi:</t>
    </r>
    <r>
      <rPr>
        <b/>
        <sz val="10"/>
        <color rgb="FF000000"/>
        <rFont val="Tahoma"/>
        <charset val="134"/>
      </rPr>
      <t xml:space="preserve"> "Họ và chữ lót không được chứa số"</t>
    </r>
  </si>
  <si>
    <t>30/03/2025
27/04/2029</t>
  </si>
  <si>
    <r>
      <rPr>
        <sz val="10"/>
        <color rgb="FF000000"/>
        <rFont val="Tahoma"/>
        <charset val="134"/>
      </rPr>
      <t xml:space="preserve">Kiểm tra textbox "Nhập tên". </t>
    </r>
    <r>
      <rPr>
        <b/>
        <sz val="10"/>
        <rFont val="Tahoma"/>
        <charset val="134"/>
      </rPr>
      <t>Nhập ký tự đặc biệt</t>
    </r>
    <r>
      <rPr>
        <sz val="10"/>
        <color rgb="FF000000"/>
        <rFont val="Tahoma"/>
        <charset val="134"/>
      </rPr>
      <t>.</t>
    </r>
  </si>
  <si>
    <r>
      <rPr>
        <sz val="10"/>
        <color rgb="FF000000"/>
        <rFont val="Tahoma"/>
        <charset val="134"/>
      </rPr>
      <t xml:space="preserve">1: Trong textbox "Nhập tên" nhập: </t>
    </r>
    <r>
      <rPr>
        <b/>
        <sz val="10"/>
        <color rgb="FF000000"/>
        <rFont val="Tahoma"/>
        <charset val="134"/>
      </rPr>
      <t>Hải@</t>
    </r>
    <r>
      <rPr>
        <sz val="10"/>
        <color rgb="FF000000"/>
        <rFont val="Tahoma"/>
        <charset val="134"/>
      </rPr>
      <t xml:space="preserve">
2: Click button "Đăng ký tài khoản"
3:  Kiểm tra hiển thị thông báo lỗi: "Tên không được chứa ký tự đặc biệt"</t>
    </r>
  </si>
  <si>
    <r>
      <rPr>
        <sz val="10"/>
        <color rgb="FF000000"/>
        <rFont val="Tahoma"/>
        <charset val="134"/>
      </rPr>
      <t xml:space="preserve">Kiểm tra textbox "Nhập tên". </t>
    </r>
    <r>
      <rPr>
        <b/>
        <sz val="10"/>
        <rFont val="Tahoma"/>
        <charset val="134"/>
      </rPr>
      <t>Nhập số</t>
    </r>
    <r>
      <rPr>
        <sz val="10"/>
        <color rgb="FF000000"/>
        <rFont val="Tahoma"/>
        <charset val="134"/>
      </rPr>
      <t>.</t>
    </r>
  </si>
  <si>
    <t>1: Trong textbox "Nhập tên" nhập: Hải123
2: Click button "Đăng ký tài khoản"
3:  Kiểm tra hiển thị thông báo lỗi: "Tên không được chứa số"</t>
  </si>
  <si>
    <r>
      <rPr>
        <sz val="10"/>
        <color rgb="FF000000"/>
        <rFont val="Tahoma"/>
        <charset val="134"/>
      </rPr>
      <t xml:space="preserve">Kiểm tra textbox "Nhập tên". </t>
    </r>
    <r>
      <rPr>
        <b/>
        <sz val="10"/>
        <rFont val="Tahoma"/>
        <charset val="134"/>
      </rPr>
      <t>Nhập chuỗi quá dài</t>
    </r>
    <r>
      <rPr>
        <sz val="10"/>
        <color rgb="FF000000"/>
        <rFont val="Tahoma"/>
        <charset val="134"/>
      </rPr>
      <t>.</t>
    </r>
  </si>
  <si>
    <r>
      <rPr>
        <sz val="10"/>
        <color rgb="FF000000"/>
        <rFont val="Tahoma"/>
        <charset val="134"/>
      </rPr>
      <t xml:space="preserve">1: Trong textbox "Nhập tên" nhập: </t>
    </r>
    <r>
      <rPr>
        <b/>
        <sz val="10"/>
        <color rgb="FF000000"/>
        <rFont val="Tahoma"/>
        <charset val="134"/>
      </rPr>
      <t>HảiAAAAAAAA</t>
    </r>
    <r>
      <rPr>
        <sz val="10"/>
        <color rgb="FF000000"/>
        <rFont val="Tahoma"/>
        <charset val="134"/>
      </rPr>
      <t xml:space="preserve"> (11 ký tự)
2: Click button "Đăng ký tài khoản"
3:  Kiểm tra hiển thị thông báo lỗi: "Tên không được dài quá 10 ký tự"</t>
    </r>
  </si>
  <si>
    <t>30/03/2025
27/04/2030</t>
  </si>
  <si>
    <r>
      <rPr>
        <sz val="10"/>
        <color rgb="FF000000"/>
        <rFont val="Tahoma"/>
        <charset val="134"/>
      </rPr>
      <t xml:space="preserve">Kiểm tra textbox "Nhập Email". </t>
    </r>
    <r>
      <rPr>
        <b/>
        <sz val="10"/>
        <rFont val="Tahoma"/>
        <charset val="134"/>
      </rPr>
      <t>Nhập Email không có @</t>
    </r>
    <r>
      <rPr>
        <sz val="10"/>
        <color rgb="FF000000"/>
        <rFont val="Tahoma"/>
        <charset val="134"/>
      </rPr>
      <t>.</t>
    </r>
  </si>
  <si>
    <r>
      <rPr>
        <sz val="10"/>
        <color rgb="FF000000"/>
        <rFont val="Tahoma"/>
        <charset val="134"/>
      </rPr>
      <t xml:space="preserve">1: Trong textbox "Nhập Email" nhập: </t>
    </r>
    <r>
      <rPr>
        <b/>
        <sz val="10"/>
        <color rgb="FF000000"/>
        <rFont val="Tahoma"/>
        <charset val="134"/>
      </rPr>
      <t>abcgmail.com</t>
    </r>
    <r>
      <rPr>
        <sz val="10"/>
        <color rgb="FF000000"/>
        <rFont val="Tahoma"/>
        <charset val="134"/>
      </rPr>
      <t xml:space="preserve">
2: Click button "Đăng ký tài khoản"
3: Kiểm tra hiển thị thông báo lỗi: "Email không hợp lệ"</t>
    </r>
  </si>
  <si>
    <t>30/03/2031
22/04/2025
27/04/2025</t>
  </si>
  <si>
    <t>không có lỗi nào đc hiển thị</t>
  </si>
  <si>
    <r>
      <rPr>
        <sz val="10"/>
        <color rgb="FF000000"/>
        <rFont val="Tahoma"/>
        <charset val="134"/>
      </rPr>
      <t>Kiểm tra khi</t>
    </r>
    <r>
      <rPr>
        <b/>
        <sz val="10"/>
        <color rgb="FF000000"/>
        <rFont val="Tahoma"/>
        <charset val="134"/>
      </rPr>
      <t> nhập  thông tin của người dùng hợp lệ</t>
    </r>
    <r>
      <rPr>
        <sz val="10"/>
        <color rgb="FF000000"/>
        <rFont val="Tahoma"/>
        <charset val="134"/>
      </rPr>
      <t>.</t>
    </r>
  </si>
  <si>
    <r>
      <rPr>
        <sz val="10"/>
        <color rgb="FF000000"/>
        <rFont val="Tahoma"/>
        <charset val="134"/>
      </rPr>
      <t xml:space="preserve">1: Trong textbox "Nhập họ và tên lót" nhập: </t>
    </r>
    <r>
      <rPr>
        <b/>
        <sz val="10"/>
        <color rgb="FF000000"/>
        <rFont val="Tahoma"/>
        <charset val="134"/>
      </rPr>
      <t xml:space="preserve">Nguyễn Văn
</t>
    </r>
    <r>
      <rPr>
        <sz val="10"/>
        <color rgb="FF000000"/>
        <rFont val="Tahoma"/>
        <charset val="134"/>
      </rPr>
      <t xml:space="preserve">2: Trong textbox "Nhập tên" nhập: </t>
    </r>
    <r>
      <rPr>
        <b/>
        <sz val="10"/>
        <color rgb="FF000000"/>
        <rFont val="Tahoma"/>
        <charset val="134"/>
      </rPr>
      <t>Hải</t>
    </r>
    <r>
      <rPr>
        <sz val="10"/>
        <color rgb="FF000000"/>
        <rFont val="Tahoma"/>
        <charset val="134"/>
      </rPr>
      <t xml:space="preserve">
3: Trong textbox "Nhập email" nhập: </t>
    </r>
    <r>
      <rPr>
        <b/>
        <sz val="10"/>
        <color rgb="FF000000"/>
        <rFont val="Tahoma"/>
        <charset val="134"/>
      </rPr>
      <t>abc@gmail.com</t>
    </r>
    <r>
      <rPr>
        <sz val="10"/>
        <color rgb="FF000000"/>
        <rFont val="Tahoma"/>
        <charset val="134"/>
      </rPr>
      <t xml:space="preserve">
4: Click button "Tiếp theo"
5: Kiểm tra có di chuyển đến trang "Đăng ký tài khoản (tiếp theo không)".</t>
    </r>
  </si>
  <si>
    <t>22/04/2025
27/04/2025</t>
  </si>
  <si>
    <t xml:space="preserve">2. Đăng ký tài khoản (tiếp theo)  </t>
  </si>
  <si>
    <r>
      <rPr>
        <sz val="10"/>
        <color rgb="FF000000"/>
        <rFont val="Tahoma"/>
        <charset val="134"/>
      </rPr>
      <t>Kiểm tra hiển thị thông báo lỗi khi  </t>
    </r>
    <r>
      <rPr>
        <b/>
        <sz val="10"/>
        <color rgb="FF000000"/>
        <rFont val="Tahoma"/>
        <charset val="134"/>
      </rPr>
      <t>Để trống tên tài  khoản</t>
    </r>
  </si>
  <si>
    <t>1: Để trống textField "Nhập tên tài khoản."
2: Click button "Đăng ký tài khoản"
3: Kiểm tra có hiển thị thông báo lỗi: "Vui lòng điền tên tài khoản !"</t>
  </si>
  <si>
    <r>
      <rPr>
        <sz val="10"/>
        <color rgb="FF000000"/>
        <rFont val="Tahoma"/>
        <charset val="134"/>
      </rPr>
      <t>- 30/03/2025</t>
    </r>
    <r>
      <rPr>
        <sz val="10"/>
        <color rgb="FF000000"/>
        <rFont val="Tahoma"/>
        <charset val="134"/>
      </rPr>
      <t xml:space="preserve">
</t>
    </r>
    <r>
      <rPr>
        <sz val="10"/>
        <color rgb="FF000000"/>
        <rFont val="Tahoma"/>
        <charset val="134"/>
      </rPr>
      <t>- 05/04/2025</t>
    </r>
    <r>
      <rPr>
        <sz val="10"/>
        <color rgb="FF000000"/>
        <rFont val="Tahoma"/>
        <charset val="134"/>
      </rPr>
      <t xml:space="preserve">
</t>
    </r>
    <r>
      <rPr>
        <sz val="10"/>
        <color rgb="FF000000"/>
        <rFont val="Tahoma"/>
        <charset val="134"/>
      </rPr>
      <t>22/04/2025</t>
    </r>
  </si>
  <si>
    <r>
      <rPr>
        <sz val="10"/>
        <color rgb="FF000000"/>
        <rFont val="Tahoma"/>
        <charset val="134"/>
      </rPr>
      <t>Kiểm tra hiển thị thông báo lỗi khi </t>
    </r>
    <r>
      <rPr>
        <b/>
        <sz val="10"/>
        <color rgb="FF000000"/>
        <rFont val="Tahoma"/>
        <charset val="134"/>
      </rPr>
      <t>Để trống mật khẩu</t>
    </r>
  </si>
  <si>
    <t>1: Để trống textField "Nhập mật khẩu"
2: Click button "Đăng ký tài khoản"
3: Kiểm tra có hiển thị thông báo lỗi: "Vui lòng điền mật khẩu"</t>
  </si>
  <si>
    <r>
      <rPr>
        <sz val="10"/>
        <color rgb="FF000000"/>
        <rFont val="Tahoma"/>
        <charset val="134"/>
      </rPr>
      <t xml:space="preserve">Kiểm tra hiển thị thông báo lỗi </t>
    </r>
    <r>
      <rPr>
        <b/>
        <sz val="10"/>
        <color rgb="FF000000"/>
        <rFont val="Tahoma"/>
        <charset val="134"/>
      </rPr>
      <t>Nhập lại mật khẩu khác nhập mật khẩu</t>
    </r>
  </si>
  <si>
    <r>
      <rPr>
        <sz val="10"/>
        <color rgb="FF000000"/>
        <rFont val="Tahoma"/>
        <charset val="134"/>
      </rPr>
      <t>1: tester01 - </t>
    </r>
    <r>
      <rPr>
        <b/>
        <sz val="10"/>
        <color rgb="FF000000"/>
        <rFont val="Tahoma"/>
        <charset val="134"/>
      </rPr>
      <t>Admin@123 - Admin123</t>
    </r>
    <r>
      <rPr>
        <sz val="10"/>
        <color rgb="FF000000"/>
        <rFont val="Tahoma"/>
        <charset val="134"/>
      </rPr>
      <t xml:space="preserve">
2: Click button "Đăng ký tài khoản"
3: Kiểm tra có hiển thị thông báo lỗi: "Lỗi mật khẩu không khớp, vui lòng nhập lại !"</t>
    </r>
  </si>
  <si>
    <r>
      <rPr>
        <sz val="10"/>
        <color rgb="FF000000"/>
        <rFont val="Tahoma"/>
        <charset val="134"/>
      </rPr>
      <t>Kiểm tra Hệ thống cho phép đăng ký tài khoản khi </t>
    </r>
    <r>
      <rPr>
        <b/>
        <sz val="10"/>
        <color rgb="FF000000"/>
        <rFont val="Tahoma"/>
        <charset val="134"/>
      </rPr>
      <t>nhập thông tin hợp lệ</t>
    </r>
    <r>
      <rPr>
        <sz val="10"/>
        <color rgb="FF000000"/>
        <rFont val="Tahoma"/>
        <charset val="134"/>
      </rPr>
      <t>. </t>
    </r>
  </si>
  <si>
    <r>
      <rPr>
        <sz val="10"/>
        <color rgb="FF000000"/>
        <rFont val="Tahoma"/>
        <charset val="134"/>
      </rPr>
      <t>1: Nhập đủ thông tin trong các ô nhập liệu.</t>
    </r>
    <r>
      <rPr>
        <sz val="10"/>
        <color rgb="FF000000"/>
        <rFont val="Tahoma"/>
        <charset val="134"/>
      </rPr>
      <t xml:space="preserve">
</t>
    </r>
    <r>
      <rPr>
        <sz val="10"/>
        <color rgb="FF000000"/>
        <rFont val="Tahoma"/>
        <charset val="134"/>
      </rPr>
      <t>2: Click button "Đăng ký tài khoản".</t>
    </r>
    <r>
      <rPr>
        <sz val="10"/>
        <color rgb="FF000000"/>
        <rFont val="Tahoma"/>
        <charset val="134"/>
      </rPr>
      <t xml:space="preserve">
</t>
    </r>
    <r>
      <rPr>
        <sz val="10"/>
        <color rgb="FF000000"/>
        <rFont val="Tahoma"/>
        <charset val="134"/>
      </rPr>
      <t>3: Kiểm tra hiển thị đúng thông báo: "Đăng ký thành công !".</t>
    </r>
    <r>
      <rPr>
        <sz val="10"/>
        <color rgb="FF000000"/>
        <rFont val="Tahoma"/>
        <charset val="134"/>
      </rPr>
      <t xml:space="preserve">
</t>
    </r>
    <r>
      <rPr>
        <sz val="10"/>
        <color rgb="FF000000"/>
        <rFont val="Tahoma"/>
        <charset val="134"/>
      </rPr>
      <t>4: Kiểm tra khi click vào button "OK". Có di chuyển đến trang đăng nhập không.</t>
    </r>
  </si>
  <si>
    <t>30/03/2031
22/04/2025</t>
  </si>
  <si>
    <r>
      <rPr>
        <sz val="10"/>
        <color rgb="FF000000"/>
        <rFont val="Tahoma"/>
        <charset val="134"/>
      </rPr>
      <t xml:space="preserve">Kiểm tra ràng buộc khi </t>
    </r>
    <r>
      <rPr>
        <b/>
        <sz val="10"/>
        <rFont val="Tahoma"/>
        <charset val="134"/>
      </rPr>
      <t>Nhập tên tài khoản &lt;8 ký tự.</t>
    </r>
  </si>
  <si>
    <r>
      <rPr>
        <sz val="10"/>
        <color rgb="FF000000"/>
        <rFont val="Tahoma"/>
        <charset val="134"/>
      </rPr>
      <t xml:space="preserve">1: Nhập đủ các ô testbox. Trong textbox "Tên tài khoản" Nhập: 
Tester1
2: Click button "Đăng kí tài khoản".
3: Hiển thị thông báo lỗi </t>
    </r>
    <r>
      <rPr>
        <b/>
        <sz val="10"/>
        <color rgb="FF000000"/>
        <rFont val="Tahoma"/>
        <charset val="134"/>
      </rPr>
      <t>"Độ dài không hợp lệ, Vui lòng nhập phải trên 7 ký tự !".</t>
    </r>
  </si>
  <si>
    <t>22/04/2025</t>
  </si>
  <si>
    <r>
      <rPr>
        <sz val="10"/>
        <color rgb="FF000000"/>
        <rFont val="Tahoma"/>
        <charset val="134"/>
      </rPr>
      <t xml:space="preserve">Kiểm tra textbox "Nhập mật khẩu". </t>
    </r>
    <r>
      <rPr>
        <b/>
        <sz val="10"/>
        <rFont val="Tahoma"/>
        <charset val="134"/>
      </rPr>
      <t>Nhập mật khẩu quá ngắn.</t>
    </r>
  </si>
  <si>
    <r>
      <rPr>
        <sz val="10"/>
        <color rgb="FF000000"/>
        <rFont val="Tahoma"/>
        <charset val="134"/>
      </rPr>
      <t xml:space="preserve">1: Nhập đủ các ô testbox. Trong textbox "Nhập mật khẩu" Nhập: 
</t>
    </r>
    <r>
      <rPr>
        <b/>
        <sz val="10"/>
        <color rgb="FF000000"/>
        <rFont val="Tahoma"/>
        <charset val="134"/>
      </rPr>
      <t>A1!</t>
    </r>
    <r>
      <rPr>
        <sz val="10"/>
        <color rgb="FF000000"/>
        <rFont val="Tahoma"/>
        <charset val="134"/>
      </rPr>
      <t xml:space="preserve">
2: Click button "Đăng kí tài khoản".
3: Hiển thị thông báo lỗi </t>
    </r>
    <r>
      <rPr>
        <b/>
        <sz val="10"/>
        <color rgb="FF000000"/>
        <rFont val="Tahoma"/>
        <charset val="134"/>
      </rPr>
      <t>"Lỗi mật khẩu không đủ mạnh".</t>
    </r>
  </si>
  <si>
    <r>
      <rPr>
        <sz val="10"/>
        <color rgb="FF000000"/>
        <rFont val="Tahoma"/>
        <charset val="134"/>
      </rPr>
      <t xml:space="preserve">Kiểm tra textbox "Nhập mật khẩu". </t>
    </r>
    <r>
      <rPr>
        <b/>
        <sz val="10"/>
        <rFont val="Tahoma"/>
        <charset val="134"/>
      </rPr>
      <t>Không có chữ hoa.</t>
    </r>
  </si>
  <si>
    <r>
      <rPr>
        <sz val="10"/>
        <color rgb="FF000000"/>
        <rFont val="Tahoma"/>
        <charset val="134"/>
      </rPr>
      <t xml:space="preserve">1: Nhập đủ các ô testbox. Trong textbox "Nhập mật khẩu" Nhập: 
</t>
    </r>
    <r>
      <rPr>
        <b/>
        <sz val="10"/>
        <color rgb="FF000000"/>
        <rFont val="Tahoma"/>
        <charset val="134"/>
      </rPr>
      <t>admin@123</t>
    </r>
    <r>
      <rPr>
        <sz val="10"/>
        <color rgb="FF000000"/>
        <rFont val="Tahoma"/>
        <charset val="134"/>
      </rPr>
      <t xml:space="preserve">
2: Click button "Đăng kí tài khoản".
3: Hiển thị thông báo lỗi </t>
    </r>
    <r>
      <rPr>
        <b/>
        <sz val="10"/>
        <color rgb="FF000000"/>
        <rFont val="Tahoma"/>
        <charset val="134"/>
      </rPr>
      <t>"Lỗi mật khẩu không đủ mạnh".</t>
    </r>
  </si>
  <si>
    <r>
      <rPr>
        <sz val="10"/>
        <color rgb="FF000000"/>
        <rFont val="Tahoma"/>
        <charset val="134"/>
      </rPr>
      <t xml:space="preserve">Kiểm tra textbox "Nhập mật khẩu". </t>
    </r>
    <r>
      <rPr>
        <b/>
        <sz val="10"/>
        <rFont val="Tahoma"/>
        <charset val="134"/>
      </rPr>
      <t>Không có số.</t>
    </r>
  </si>
  <si>
    <r>
      <rPr>
        <sz val="10"/>
        <color rgb="FF000000"/>
        <rFont val="Tahoma"/>
        <charset val="134"/>
      </rPr>
      <t xml:space="preserve">1: Nhập đủ các ô testbox. Trong textbox "Nhập mật khẩu" Nhập: 
</t>
    </r>
    <r>
      <rPr>
        <b/>
        <sz val="10"/>
        <color rgb="FF000000"/>
        <rFont val="Tahoma"/>
        <charset val="134"/>
      </rPr>
      <t>Admin@hhh</t>
    </r>
    <r>
      <rPr>
        <sz val="10"/>
        <color rgb="FF000000"/>
        <rFont val="Tahoma"/>
        <charset val="134"/>
      </rPr>
      <t xml:space="preserve">
2: Click button "Đăng kí tài khoản".
3: Hiển thị thông báo lỗi </t>
    </r>
    <r>
      <rPr>
        <b/>
        <sz val="10"/>
        <color rgb="FF000000"/>
        <rFont val="Tahoma"/>
        <charset val="134"/>
      </rPr>
      <t>"Lỗi mật khẩu không đủ mạnh".</t>
    </r>
  </si>
  <si>
    <t>30/03/2031
22/04/2026</t>
  </si>
  <si>
    <r>
      <rPr>
        <sz val="10"/>
        <color rgb="FF000000"/>
        <rFont val="Tahoma"/>
        <charset val="134"/>
      </rPr>
      <t xml:space="preserve">Kiểm tra textbox "Nhập mật khẩu". </t>
    </r>
    <r>
      <rPr>
        <b/>
        <sz val="10"/>
        <rFont val="Tahoma"/>
        <charset val="134"/>
      </rPr>
      <t>Không có ký tự đặc biệt.</t>
    </r>
  </si>
  <si>
    <r>
      <rPr>
        <sz val="10"/>
        <color rgb="FF000000"/>
        <rFont val="Tahoma"/>
        <charset val="134"/>
      </rPr>
      <t xml:space="preserve">1: Nhập đủ các ô textbox. Trong textbox "Nhập mật khẩu" Nhập: 
</t>
    </r>
    <r>
      <rPr>
        <b/>
        <sz val="10"/>
        <color rgb="FF000000"/>
        <rFont val="Tahoma"/>
        <charset val="134"/>
      </rPr>
      <t>Admin1234</t>
    </r>
    <r>
      <rPr>
        <sz val="10"/>
        <color rgb="FF000000"/>
        <rFont val="Tahoma"/>
        <charset val="134"/>
      </rPr>
      <t xml:space="preserve">
2: Click button "Đăng kí tài khoản".
3: Hiển thị thông báo lỗi </t>
    </r>
    <r>
      <rPr>
        <b/>
        <sz val="10"/>
        <color rgb="FF000000"/>
        <rFont val="Tahoma"/>
        <charset val="134"/>
      </rPr>
      <t>"Lỗi mật khẩu không đủ mạnh".</t>
    </r>
  </si>
  <si>
    <t>30/03/2031
22/04/2027</t>
  </si>
  <si>
    <r>
      <rPr>
        <sz val="10"/>
        <color rgb="FF000000"/>
        <rFont val="Tahoma"/>
        <charset val="134"/>
      </rPr>
      <t xml:space="preserve">Kiểm tra textbox "Nhập mật khẩu". </t>
    </r>
    <r>
      <rPr>
        <b/>
        <sz val="10"/>
        <rFont val="Tahoma"/>
        <charset val="134"/>
      </rPr>
      <t>Có khoảng trắng.</t>
    </r>
  </si>
  <si>
    <r>
      <rPr>
        <sz val="10"/>
        <color rgb="FF000000"/>
        <rFont val="Tahoma"/>
        <charset val="134"/>
      </rPr>
      <t xml:space="preserve">1: Nhập đủ các ô testbox. Trong textbox "Nhập mật khẩu" Nhập: 
</t>
    </r>
    <r>
      <rPr>
        <b/>
        <sz val="10"/>
        <color rgb="FF000000"/>
        <rFont val="Tahoma"/>
        <charset val="134"/>
      </rPr>
      <t>Admin @123</t>
    </r>
    <r>
      <rPr>
        <sz val="10"/>
        <color rgb="FF000000"/>
        <rFont val="Tahoma"/>
        <charset val="134"/>
      </rPr>
      <t xml:space="preserve">
2: Click button "Đăng kí tài khoản".
3: Hiển thị thông báo lỗi </t>
    </r>
    <r>
      <rPr>
        <b/>
        <sz val="10"/>
        <color rgb="FF000000"/>
        <rFont val="Tahoma"/>
        <charset val="134"/>
      </rPr>
      <t>"Tài khoản không chứa khoản trắng".</t>
    </r>
  </si>
  <si>
    <t>30/03/2025
22/04/2025
27/04/2025</t>
  </si>
  <si>
    <t>3. Chức năng thêm ngân sách</t>
  </si>
  <si>
    <r>
      <rPr>
        <sz val="10"/>
        <color rgb="FF000000"/>
        <rFont val="Tahoma"/>
        <charset val="134"/>
      </rPr>
      <t xml:space="preserve">Kiểm tra hiển thị thông báo lỗi khi </t>
    </r>
    <r>
      <rPr>
        <b/>
        <sz val="10"/>
        <color rgb="FF000000"/>
        <rFont val="Tahoma"/>
        <charset val="134"/>
      </rPr>
      <t>Không chọn danh mục</t>
    </r>
    <r>
      <rPr>
        <sz val="10"/>
        <color rgb="FF000000"/>
        <rFont val="Tahoma"/>
        <charset val="134"/>
      </rPr>
      <t xml:space="preserve"> .</t>
    </r>
  </si>
  <si>
    <r>
      <rPr>
        <sz val="10"/>
        <color rgb="FF000000"/>
        <rFont val="Tahoma"/>
        <charset val="134"/>
      </rPr>
      <t xml:space="preserve">1: Trong trang "Thêm ngân sách" . Để trống ComboBox "Thêm ngân sách".
2: Click vào button "Lưu".
3: Kiểm tra hiển thị thông báo lỗi </t>
    </r>
    <r>
      <rPr>
        <b/>
        <sz val="10"/>
        <color rgb="FF000000"/>
        <rFont val="Tahoma"/>
        <charset val="134"/>
      </rPr>
      <t>"Vui lòng chọn một danh mục cho ngân sách !".</t>
    </r>
  </si>
  <si>
    <t>- 07/04/2025</t>
  </si>
  <si>
    <r>
      <rPr>
        <sz val="10"/>
        <color rgb="FF000000"/>
        <rFont val="Tahoma"/>
        <charset val="134"/>
      </rPr>
      <t xml:space="preserve">Kiểm tra hiển thị thông báo lỗi  </t>
    </r>
    <r>
      <rPr>
        <b/>
        <sz val="10"/>
        <color rgb="FF000000"/>
        <rFont val="Tahoma"/>
        <charset val="134"/>
      </rPr>
      <t>khi để trống TextField "Số tiền"</t>
    </r>
    <r>
      <rPr>
        <sz val="10"/>
        <color rgb="FF000000"/>
        <rFont val="Tahoma"/>
        <charset val="134"/>
      </rPr>
      <t>.</t>
    </r>
  </si>
  <si>
    <r>
      <rPr>
        <sz val="10"/>
        <color rgb="FF000000"/>
        <rFont val="Tahoma"/>
        <charset val="134"/>
      </rPr>
      <t>1: Trong trang "Thêm ngân sách" . Để trống TextField "VND".
2: Click vào button "Lưu".
3: Kiểm tra hiển thị thông báo lỗi</t>
    </r>
    <r>
      <rPr>
        <b/>
        <sz val="10"/>
        <color rgb="FF000000"/>
        <rFont val="Tahoma"/>
        <charset val="134"/>
      </rPr>
      <t xml:space="preserve"> "Vui lòng điền mục tiêu ngân sách là số !".</t>
    </r>
  </si>
  <si>
    <r>
      <rPr>
        <sz val="10"/>
        <color rgb="FF000000"/>
        <rFont val="Tahoma"/>
        <charset val="134"/>
      </rPr>
      <t xml:space="preserve">Kiểm tra TextField "Số tiền" </t>
    </r>
    <r>
      <rPr>
        <b/>
        <sz val="10"/>
        <color rgb="FF000000"/>
        <rFont val="Tahoma"/>
        <charset val="134"/>
      </rPr>
      <t>không hợp lệ.</t>
    </r>
  </si>
  <si>
    <r>
      <rPr>
        <sz val="10"/>
        <color rgb="FF000000"/>
        <rFont val="Tahoma"/>
        <charset val="134"/>
      </rPr>
      <t xml:space="preserve">1: Trong trang "Thêm ngân sách" chọn danh mục: Đi chơi.
2: Nhập lần lượt trong TextField "Số tiền": </t>
    </r>
    <r>
      <rPr>
        <b/>
        <sz val="10"/>
        <color rgb="FF000000"/>
        <rFont val="Tahoma"/>
        <charset val="134"/>
      </rPr>
      <t>100a, 0, -5000, 0.5.</t>
    </r>
    <r>
      <rPr>
        <sz val="10"/>
        <color rgb="FF000000"/>
        <rFont val="Tahoma"/>
        <charset val="134"/>
      </rPr>
      <t xml:space="preserve">
3: Click vào button "Lưu".
4: Kiểm tra hiển thị thông báo lỗi </t>
    </r>
    <r>
      <rPr>
        <b/>
        <sz val="10"/>
        <color rgb="FF000000"/>
        <rFont val="Tahoma"/>
        <charset val="134"/>
      </rPr>
      <t>"số tiền không hợp lệ ! "</t>
    </r>
  </si>
  <si>
    <t>- 07/04/2025
-27/04/2025</t>
  </si>
  <si>
    <t>message không thống nhất !</t>
  </si>
  <si>
    <r>
      <rPr>
        <sz val="10"/>
        <color rgb="FF000000"/>
        <rFont val="Tahoma"/>
        <charset val="134"/>
      </rPr>
      <t xml:space="preserve">Kiểm tra TextField "Số tiền" </t>
    </r>
    <r>
      <rPr>
        <b/>
        <sz val="10"/>
        <color rgb="FF000000"/>
        <rFont val="Tahoma"/>
        <charset val="134"/>
      </rPr>
      <t>ngoài khoảng [100.000, 100.000.000]</t>
    </r>
  </si>
  <si>
    <r>
      <rPr>
        <sz val="10"/>
        <color rgb="FF000000"/>
        <rFont val="Tahoma"/>
        <charset val="134"/>
      </rPr>
      <t xml:space="preserve">1: Trong trang "Thêm ngân sách" chọn danh mục: Đi chơi.
2: Nhập lần lượt trong TextField "Số tiền": </t>
    </r>
    <r>
      <rPr>
        <b/>
        <sz val="10"/>
        <color rgb="FF000000"/>
        <rFont val="Tahoma"/>
        <charset val="134"/>
      </rPr>
      <t>99 999, 100 000 001.</t>
    </r>
    <r>
      <rPr>
        <sz val="10"/>
        <color rgb="FF000000"/>
        <rFont val="Tahoma"/>
        <charset val="134"/>
      </rPr>
      <t xml:space="preserve">
3: Click vào button "Lưu".
4: Kiểm tra hiển thị thông báo lỗi </t>
    </r>
    <r>
      <rPr>
        <b/>
        <sz val="10"/>
        <color rgb="FF000000"/>
        <rFont val="Tahoma"/>
        <charset val="134"/>
      </rPr>
      <t>"Lỗi: Số tiền vượt quá ngưỡng cho phép !"</t>
    </r>
  </si>
  <si>
    <r>
      <rPr>
        <sz val="10"/>
        <color rgb="FF000000"/>
        <rFont val="Tahoma"/>
        <charset val="134"/>
      </rPr>
      <t xml:space="preserve">Kiểm tra khi </t>
    </r>
    <r>
      <rPr>
        <b/>
        <sz val="10"/>
        <color rgb="FF000000"/>
        <rFont val="Tahoma"/>
        <charset val="134"/>
      </rPr>
      <t>nhập thông tin hợp lệ.</t>
    </r>
    <r>
      <rPr>
        <sz val="10"/>
        <color rgb="FF000000"/>
        <rFont val="Tahoma"/>
        <charset val="134"/>
      </rPr>
      <t xml:space="preserve">
[100.000, 100.000.000]
</t>
    </r>
  </si>
  <si>
    <r>
      <rPr>
        <sz val="10"/>
        <color rgb="FF000000"/>
        <rFont val="Tahoma"/>
        <charset val="134"/>
      </rPr>
      <t>1: Trong trang "Thêm ngân sách" chọn danh mục: Đi chơi.
2: Nhập lần lượt trong TextField "Số tiền":</t>
    </r>
    <r>
      <rPr>
        <b/>
        <sz val="10"/>
        <color rgb="FF000000"/>
        <rFont val="Tahoma"/>
        <charset val="134"/>
      </rPr>
      <t xml:space="preserve">100000, 100000000, 99999999. </t>
    </r>
    <r>
      <rPr>
        <sz val="10"/>
        <color rgb="FF000000"/>
        <rFont val="Tahoma"/>
        <charset val="134"/>
      </rPr>
      <t xml:space="preserve">
3: Click vào button "Lưu".
4: Kiểm tra hiển thị thông báo  </t>
    </r>
    <r>
      <rPr>
        <b/>
        <sz val="10"/>
        <color rgb="FF000000"/>
        <rFont val="Tahoma"/>
        <charset val="134"/>
      </rPr>
      <t>"Tạo ngân sách thành công !".</t>
    </r>
    <r>
      <rPr>
        <sz val="10"/>
        <color rgb="FF000000"/>
        <rFont val="Tahoma"/>
        <charset val="134"/>
      </rPr>
      <t xml:space="preserve">
5:Trong trang  "thiết lập ngân sách" Kiểm tra ListView có hiển thị thông tin ngân sách vừa tạo không?</t>
    </r>
  </si>
  <si>
    <t>Kiểm tra DatePicker:
Ngày bắt đầu &gt; Ngày kết thúc</t>
  </si>
  <si>
    <r>
      <rPr>
        <sz val="10"/>
        <color rgb="FF000000"/>
        <rFont val="Tahoma"/>
        <charset val="134"/>
      </rPr>
      <t xml:space="preserve">1: Trong trang "Thêm ngân sách" Chọn danh mục </t>
    </r>
    <r>
      <rPr>
        <b/>
        <sz val="10"/>
        <color rgb="FF000000"/>
        <rFont val="Tahoma"/>
        <charset val="134"/>
      </rPr>
      <t>thu</t>
    </r>
    <r>
      <rPr>
        <sz val="10"/>
        <color rgb="FF000000"/>
        <rFont val="Tahoma"/>
        <charset val="134"/>
      </rPr>
      <t xml:space="preserve">: </t>
    </r>
    <r>
      <rPr>
        <b/>
        <sz val="10"/>
        <color rgb="FF000000"/>
        <rFont val="Tahoma"/>
        <charset val="134"/>
      </rPr>
      <t>Lương tháng 4.</t>
    </r>
    <r>
      <rPr>
        <sz val="10"/>
        <color rgb="FF000000"/>
        <rFont val="Tahoma"/>
        <charset val="134"/>
      </rPr>
      <t xml:space="preserve">
2: DatePicker "Ngày bắt đầu" chọn : </t>
    </r>
    <r>
      <rPr>
        <b/>
        <sz val="10"/>
        <color rgb="FF000000"/>
        <rFont val="Tahoma"/>
        <charset val="134"/>
      </rPr>
      <t>17/04/2025</t>
    </r>
    <r>
      <rPr>
        <sz val="10"/>
        <color rgb="FF000000"/>
        <rFont val="Tahoma"/>
        <charset val="134"/>
      </rPr>
      <t xml:space="preserve"> 
3: Kiểm tra DatePicker "Ngày kết thúc" có ràng buộc chỉ được chọn từ ngày 17/04/2025 về sau không.
</t>
    </r>
  </si>
  <si>
    <r>
      <rPr>
        <sz val="10"/>
        <color rgb="FF000000"/>
        <rFont val="Tahoma"/>
        <charset val="134"/>
      </rPr>
      <t xml:space="preserve">Kiểm tra cập nhật ngân sách khi </t>
    </r>
    <r>
      <rPr>
        <b/>
        <sz val="10"/>
        <color rgb="FF000000"/>
        <rFont val="Tahoma"/>
        <charset val="134"/>
      </rPr>
      <t xml:space="preserve">tạo 2 ngân sách trùng loại danh mục </t>
    </r>
  </si>
  <si>
    <r>
      <rPr>
        <sz val="10"/>
        <color rgb="FF000000"/>
        <rFont val="Tahoma"/>
        <charset val="134"/>
      </rPr>
      <t>1: Chọn "Tạo ngân sách"
2: Chọn danh mục Thu:</t>
    </r>
    <r>
      <rPr>
        <b/>
        <sz val="10"/>
        <color rgb="FF000000"/>
        <rFont val="Tahoma"/>
        <charset val="134"/>
      </rPr>
      <t xml:space="preserve"> Tiền Lương T4.</t>
    </r>
    <r>
      <rPr>
        <sz val="10"/>
        <color rgb="FF000000"/>
        <rFont val="Tahoma"/>
        <charset val="134"/>
      </rPr>
      <t xml:space="preserve">
3: Nhập trong TextField "Số tiền": </t>
    </r>
    <r>
      <rPr>
        <b/>
        <sz val="10"/>
        <color rgb="FF000000"/>
        <rFont val="Tahoma"/>
        <charset val="134"/>
      </rPr>
      <t>12 000 000</t>
    </r>
    <r>
      <rPr>
        <sz val="10"/>
        <color rgb="FF000000"/>
        <rFont val="Tahoma"/>
        <charset val="134"/>
      </rPr>
      <t xml:space="preserve">
4: Click vào button "Lưu".
5: Tạo thêm 1 ngân sách nữa.
6: Chọn lại danh mục Thu: </t>
    </r>
    <r>
      <rPr>
        <b/>
        <sz val="10"/>
        <color rgb="FF000000"/>
        <rFont val="Tahoma"/>
        <charset val="134"/>
      </rPr>
      <t>Tiền Lương T4.</t>
    </r>
    <r>
      <rPr>
        <sz val="10"/>
        <color rgb="FF000000"/>
        <rFont val="Tahoma"/>
        <charset val="134"/>
      </rPr>
      <t xml:space="preserve">
7: Nhập "Số Tiền mới": </t>
    </r>
    <r>
      <rPr>
        <b/>
        <sz val="10"/>
        <color rgb="FF000000"/>
        <rFont val="Tahoma"/>
        <charset val="134"/>
      </rPr>
      <t>14 000 000.</t>
    </r>
    <r>
      <rPr>
        <sz val="10"/>
        <color rgb="FF000000"/>
        <rFont val="Tahoma"/>
        <charset val="134"/>
      </rPr>
      <t xml:space="preserve">
8: Kiểm tra hệ thống cho phép cập nhật lại ngân sách cho danh mục "Tiền Lương T4" không .</t>
    </r>
  </si>
  <si>
    <t>- 21/04/2025</t>
  </si>
  <si>
    <t>4. Chức năng cập nhật ngân sách</t>
  </si>
  <si>
    <r>
      <rPr>
        <sz val="10"/>
        <color rgb="FF000000"/>
        <rFont val="Tahoma"/>
        <charset val="134"/>
      </rPr>
      <t xml:space="preserve">Kiểm tra </t>
    </r>
    <r>
      <rPr>
        <b/>
        <sz val="10"/>
        <color rgb="FF000000"/>
        <rFont val="Tahoma"/>
        <charset val="134"/>
      </rPr>
      <t xml:space="preserve">"Số tiền bạn có thể chi" </t>
    </r>
    <r>
      <rPr>
        <sz val="10"/>
        <color rgb="FF000000"/>
        <rFont val="Tahoma"/>
        <charset val="134"/>
      </rPr>
      <t>có tăng thêm khi thêm ngân sách.</t>
    </r>
  </si>
  <si>
    <r>
      <rPr>
        <sz val="10"/>
        <color rgb="FF000000"/>
        <rFont val="Tahoma"/>
        <charset val="134"/>
      </rPr>
      <t xml:space="preserve">1: Trong trang "Thiết lập ngân sách", Click button "Tạo ngân sách".
2: Trong trang "Thêm ngân sách": Chọn danh mục </t>
    </r>
    <r>
      <rPr>
        <b/>
        <sz val="10"/>
        <color rgb="FF000000"/>
        <rFont val="Tahoma"/>
        <charset val="134"/>
      </rPr>
      <t>loại thu</t>
    </r>
    <r>
      <rPr>
        <sz val="10"/>
        <color rgb="FF000000"/>
        <rFont val="Tahoma"/>
        <charset val="134"/>
      </rPr>
      <t xml:space="preserve"> + số tiền </t>
    </r>
    <r>
      <rPr>
        <b/>
        <sz val="10"/>
        <color rgb="FF000000"/>
        <rFont val="Tahoma"/>
        <charset val="134"/>
      </rPr>
      <t>500 000</t>
    </r>
    <r>
      <rPr>
        <sz val="10"/>
        <color rgb="FF000000"/>
        <rFont val="Tahoma"/>
        <charset val="134"/>
      </rPr>
      <t xml:space="preserve"> + ngày bắt đầu và kết thúc hợp lý
3: Click button "Lưu" và "Ok" khi hiện thông báo tạo ngân sách thành công.
4: Kiểm tra "Số tiền bạn có thể chi" tăng thêm 500 000 với tổng tiền là 1 500 000 không?</t>
    </r>
  </si>
  <si>
    <r>
      <rPr>
        <sz val="10"/>
        <color indexed="8"/>
        <rFont val="Tahoma"/>
        <charset val="134"/>
      </rPr>
      <t xml:space="preserve">Trong trang </t>
    </r>
    <r>
      <rPr>
        <b/>
        <sz val="10"/>
        <color indexed="8"/>
        <rFont val="Tahoma"/>
        <charset val="134"/>
      </rPr>
      <t>"Thiết lập ngân sách"</t>
    </r>
    <r>
      <rPr>
        <sz val="10"/>
        <color indexed="8"/>
        <rFont val="Tahoma"/>
        <charset val="134"/>
      </rPr>
      <t xml:space="preserve"> Kiểm tra </t>
    </r>
    <r>
      <rPr>
        <b/>
        <sz val="10"/>
        <color indexed="8"/>
        <rFont val="Tahoma"/>
        <charset val="134"/>
      </rPr>
      <t>xóa</t>
    </r>
    <r>
      <rPr>
        <sz val="10"/>
        <color indexed="8"/>
        <rFont val="Tahoma"/>
        <charset val="134"/>
      </rPr>
      <t xml:space="preserve"> ngân sách khi click button "Xóa" ở Item của 1 ListView 1 ngân sách bất kỳ</t>
    </r>
  </si>
  <si>
    <r>
      <rPr>
        <sz val="10"/>
        <color rgb="FF000000"/>
        <rFont val="Tahoma"/>
        <charset val="134"/>
      </rPr>
      <t xml:space="preserve">1: Trong trang "Thiết lập ngân sách", Click button "Xóa" ở ngân sách </t>
    </r>
    <r>
      <rPr>
        <b/>
        <sz val="10"/>
        <color rgb="FF000000"/>
        <rFont val="Tahoma"/>
        <charset val="134"/>
      </rPr>
      <t>Tiền Lương.</t>
    </r>
    <r>
      <rPr>
        <sz val="10"/>
        <color rgb="FF000000"/>
        <rFont val="Tahoma"/>
        <charset val="134"/>
      </rPr>
      <t xml:space="preserve">
2: Kiểm tra Ngân sách Tiền Lương đã được xóa khỏi ListView trên trang "Thiết lập ngân sách chưa"?</t>
    </r>
  </si>
  <si>
    <t>24/04/2025</t>
  </si>
  <si>
    <t>Kiểm tra cập nhật ngân sách thành công khi thay đổi thông tin bất kỳ của một ngân sách</t>
  </si>
  <si>
    <r>
      <rPr>
        <sz val="10"/>
        <color indexed="8"/>
        <rFont val="Tahoma"/>
        <charset val="134"/>
      </rPr>
      <t xml:space="preserve">1: Trong trang "Thiết lập ngân sách", Click vào ngân sách </t>
    </r>
    <r>
      <rPr>
        <b/>
        <sz val="10"/>
        <color indexed="8"/>
        <rFont val="Tahoma"/>
        <charset val="134"/>
      </rPr>
      <t>Tiền Lương  : 250000.</t>
    </r>
    <r>
      <rPr>
        <sz val="10"/>
        <color indexed="8"/>
        <rFont val="Tahoma"/>
        <charset val="134"/>
      </rPr>
      <t xml:space="preserve">
2: Kiểm tra có hiển thị trang chi tiết ngân sách không?
3: Trong trang "Chi tiết ngân sách", Click button "Sửa".
4: Thay đổi "VND" từ 250000 -&gt; </t>
    </r>
    <r>
      <rPr>
        <b/>
        <sz val="10"/>
        <color indexed="8"/>
        <rFont val="Tahoma"/>
        <charset val="134"/>
      </rPr>
      <t>200000</t>
    </r>
    <r>
      <rPr>
        <sz val="10"/>
        <color indexed="8"/>
        <rFont val="Tahoma"/>
        <charset val="134"/>
      </rPr>
      <t xml:space="preserve">.
5: Click button "Cập nhật".
6: Kiểm tra có hiển thị thông báo "Cập nhật ngân sách thành công !" không?
7: Trong trang "Thiết lập ngân sách". Kiểm tra ngân sách "Tiền Lương" đã cập nhật lại số tiền chưa?
</t>
    </r>
  </si>
  <si>
    <t>TC32</t>
  </si>
  <si>
    <r>
      <rPr>
        <sz val="10"/>
        <color indexed="8"/>
        <rFont val="Tahoma"/>
        <charset val="134"/>
      </rPr>
      <t xml:space="preserve">Kiểm tra Progress Bar hiển thị khi </t>
    </r>
    <r>
      <rPr>
        <b/>
        <sz val="10"/>
        <color indexed="8"/>
        <rFont val="Tahoma"/>
        <charset val="134"/>
      </rPr>
      <t>Chưa chi tiêu.</t>
    </r>
  </si>
  <si>
    <t>1: Trong trang "Thiết lập ngân sách". Kiểm tra Progress Bar của ngân sách "ĐI lại" có trống hoàn toàn không?</t>
  </si>
  <si>
    <t>TC33</t>
  </si>
  <si>
    <r>
      <rPr>
        <sz val="10"/>
        <color indexed="8"/>
        <rFont val="Tahoma"/>
        <charset val="134"/>
      </rPr>
      <t xml:space="preserve">Trong trang "Chi tiết ngân sách". Kiểm tra hiển thị giá trị Tiền đã chi và Tiền còn lại. </t>
    </r>
    <r>
      <rPr>
        <b/>
        <sz val="10"/>
        <color indexed="8"/>
        <rFont val="Tahoma"/>
        <charset val="134"/>
      </rPr>
      <t>Khi chưa có giao dịch</t>
    </r>
  </si>
  <si>
    <r>
      <rPr>
        <sz val="10"/>
        <color indexed="8"/>
        <rFont val="Tahoma"/>
        <charset val="134"/>
      </rPr>
      <t xml:space="preserve">1: Tạo ngân sách thuộc danh mục </t>
    </r>
    <r>
      <rPr>
        <b/>
        <sz val="10"/>
        <color indexed="8"/>
        <rFont val="Tahoma"/>
        <charset val="134"/>
      </rPr>
      <t>"Học"</t>
    </r>
    <r>
      <rPr>
        <sz val="10"/>
        <color indexed="8"/>
        <rFont val="Tahoma"/>
        <charset val="134"/>
      </rPr>
      <t xml:space="preserve"> và số tiền có thể chi tối đa là </t>
    </r>
    <r>
      <rPr>
        <b/>
        <sz val="10"/>
        <color indexed="8"/>
        <rFont val="Tahoma"/>
        <charset val="134"/>
      </rPr>
      <t>300000</t>
    </r>
    <r>
      <rPr>
        <sz val="10"/>
        <color indexed="8"/>
        <rFont val="Tahoma"/>
        <charset val="134"/>
      </rPr>
      <t xml:space="preserve">
1: Trong trang ngân sách. Click vào item "Đi lại".
2: Trong trang "Chi tiết ngân sách". </t>
    </r>
    <r>
      <rPr>
        <b/>
        <sz val="10"/>
        <color indexed="8"/>
        <rFont val="Tahoma"/>
        <charset val="134"/>
      </rPr>
      <t>Kiểm tra hiển thị Tiền đã chi: 0 và Tiền còn lại: 300000</t>
    </r>
  </si>
  <si>
    <t>TC34</t>
  </si>
  <si>
    <r>
      <rPr>
        <sz val="10"/>
        <color indexed="8"/>
        <rFont val="Tahoma"/>
        <charset val="134"/>
      </rPr>
      <t xml:space="preserve">Trong trang </t>
    </r>
    <r>
      <rPr>
        <b/>
        <sz val="10"/>
        <color indexed="8"/>
        <rFont val="Tahoma"/>
        <charset val="134"/>
      </rPr>
      <t>"Chi tiết ngân sách"</t>
    </r>
    <r>
      <rPr>
        <sz val="10"/>
        <color indexed="8"/>
        <rFont val="Tahoma"/>
        <charset val="134"/>
      </rPr>
      <t xml:space="preserve"> của một ngân sách bấ kỳ. Kiểm tra chức năng "Xóa" ngân sách</t>
    </r>
  </si>
  <si>
    <r>
      <rPr>
        <sz val="10"/>
        <color rgb="FF000000"/>
        <rFont val="Tahoma"/>
        <charset val="134"/>
      </rPr>
      <t xml:space="preserve">1: Trong trang "Thiết lập ngân sách", Click vào ngân sách </t>
    </r>
    <r>
      <rPr>
        <b/>
        <sz val="10"/>
        <color rgb="FF000000"/>
        <rFont val="Tahoma"/>
        <charset val="134"/>
      </rPr>
      <t>Tiền Lương  : 250000.</t>
    </r>
    <r>
      <rPr>
        <sz val="10"/>
        <color rgb="FF000000"/>
        <rFont val="Tahoma"/>
        <charset val="134"/>
      </rPr>
      <t xml:space="preserve">
2: Kiểm tra có hiển thị trang chi tiết ngân sách không?
3: Trong trang "Chi tiết ngân sách", Click button "Sửa".
4: Thay đổi "VND" từ 250000 -&gt; </t>
    </r>
    <r>
      <rPr>
        <b/>
        <sz val="10"/>
        <color rgb="FF000000"/>
        <rFont val="Tahoma"/>
        <charset val="134"/>
      </rPr>
      <t>200000</t>
    </r>
    <r>
      <rPr>
        <sz val="10"/>
        <color rgb="FF000000"/>
        <rFont val="Tahoma"/>
        <charset val="134"/>
      </rPr>
      <t xml:space="preserve">.
5: Click button "Cập nhật".
6: Kiểm tra có hiển thị thông báo "Cập nhật ngân sách thành công !" không?
7: Trong trang "Thiết lập ngân sách". Kiểm tra ngân sách "Tiền Lương" đã cập nhật lại số tiền chưa?
</t>
    </r>
  </si>
  <si>
    <t>5. Chức năng thêm giao dịch</t>
  </si>
  <si>
    <t>TC35</t>
  </si>
  <si>
    <r>
      <rPr>
        <sz val="10"/>
        <color rgb="FF000000"/>
        <rFont val="Tahoma"/>
        <charset val="134"/>
      </rPr>
      <t xml:space="preserve">Kiểm tra hiển thị thông báo lỗi  khi </t>
    </r>
    <r>
      <rPr>
        <b/>
        <sz val="10"/>
        <color rgb="FF000000"/>
        <rFont val="Tahoma"/>
        <charset val="134"/>
      </rPr>
      <t>không chọn danh mục</t>
    </r>
  </si>
  <si>
    <r>
      <rPr>
        <sz val="10"/>
        <color rgb="FF000000"/>
        <rFont val="Tahoma"/>
        <charset val="134"/>
      </rPr>
      <t xml:space="preserve">1: Trong trang "Thêm ngân sách" .không chọn danh mục.
2: Click vào button "Lưu".
3: Kiểm tra hiển thị thông báo lỗi </t>
    </r>
    <r>
      <rPr>
        <b/>
        <sz val="10"/>
        <color rgb="FF000000"/>
        <rFont val="Tahoma"/>
        <charset val="134"/>
      </rPr>
      <t>"Vui lòng chọn danh mục cho giao dịch".</t>
    </r>
  </si>
  <si>
    <t>message hiển thị sai thông báo lỗi.</t>
  </si>
  <si>
    <t>TC36</t>
  </si>
  <si>
    <r>
      <rPr>
        <sz val="10"/>
        <color rgb="FF000000"/>
        <rFont val="Tahoma"/>
        <charset val="134"/>
      </rPr>
      <t xml:space="preserve">Kiểm tra hiển thị thông báo lỗi  khi </t>
    </r>
    <r>
      <rPr>
        <b/>
        <sz val="10"/>
        <color rgb="FF000000"/>
        <rFont val="Tahoma"/>
        <charset val="134"/>
      </rPr>
      <t>để trống TextField "VND".</t>
    </r>
  </si>
  <si>
    <r>
      <rPr>
        <sz val="10"/>
        <color rgb="FF000000"/>
        <rFont val="Tahoma"/>
        <charset val="134"/>
      </rPr>
      <t xml:space="preserve">1: Trong trang "Thêm ngân sách" . Để trống TextField "VND".
2: Click vào button "Lưu".
3: Kiểm tra hiển thị thông báo lỗi </t>
    </r>
    <r>
      <rPr>
        <b/>
        <sz val="10"/>
        <color rgb="FF000000"/>
        <rFont val="Tahoma"/>
        <charset val="134"/>
      </rPr>
      <t>"Vui lòng điền mục tiêu ngân sách là số !".</t>
    </r>
  </si>
  <si>
    <t>TC37</t>
  </si>
  <si>
    <r>
      <rPr>
        <sz val="10"/>
        <color rgb="FF000000"/>
        <rFont val="Tahoma"/>
        <charset val="134"/>
      </rPr>
      <t xml:space="preserve">1: Trong trang "Thêm ngân sách" chọn danh mục: Đi chơi.
2: Nhập lần lượt trong TextField "Số tiền": 100a, 0, -5000, 0.5.
3: Click vào button "Lưu".
4: Kiểm tra hiển thị thông báo lỗi </t>
    </r>
    <r>
      <rPr>
        <b/>
        <sz val="10"/>
        <color rgb="FF000000"/>
        <rFont val="Tahoma"/>
        <charset val="134"/>
      </rPr>
      <t>"số tiền không hợp lệ ! "</t>
    </r>
  </si>
  <si>
    <t>TC38</t>
  </si>
  <si>
    <r>
      <rPr>
        <sz val="10"/>
        <color rgb="FF000000"/>
        <rFont val="Tahoma"/>
        <charset val="134"/>
      </rPr>
      <t xml:space="preserve">Kiểm tra TextField "Số tiền" </t>
    </r>
    <r>
      <rPr>
        <b/>
        <sz val="10"/>
        <color rgb="FF000000"/>
        <rFont val="Tahoma"/>
        <charset val="134"/>
      </rPr>
      <t>ngoài khoảng [10.000, 100.000.000]</t>
    </r>
  </si>
  <si>
    <t>1: Trong trang "Thêm ngân sách" chọn danh mục: Đi chơi.
2: Nhập trong TextField "Số tiền": 9 999.
3: Click vào button "Lưu".
4: Kiểm tra hiển thị thông báo lỗi "Vui lòng điền giao dịch không nhỏ hơn 10000".</t>
  </si>
  <si>
    <t>TC39</t>
  </si>
  <si>
    <r>
      <rPr>
        <sz val="10"/>
        <color rgb="FF000000"/>
        <rFont val="Tahoma"/>
        <charset val="134"/>
      </rPr>
      <t xml:space="preserve">Kiểm tra khi </t>
    </r>
    <r>
      <rPr>
        <b/>
        <sz val="10"/>
        <color rgb="FF000000"/>
        <rFont val="Tahoma"/>
        <charset val="134"/>
      </rPr>
      <t>nhập thông tin hợp lệ.</t>
    </r>
    <r>
      <rPr>
        <sz val="10"/>
        <color rgb="FF000000"/>
        <rFont val="Tahoma"/>
        <charset val="134"/>
      </rPr>
      <t xml:space="preserve">
[10.000, 100.000.000]
</t>
    </r>
  </si>
  <si>
    <t>1: Trong trang "Thêm ngân sách" chọn danh mục: Đi chơi.
2: Nhập lần lượt trong TextField "Số tiền": 10000
3: Click vào button "Lưu".
4: Kiểm tra hiển thị thông báo  "Tạo ngân sách thành công !".
5:Trong trang  "thiết lập ngân sách" Kiểm tra ListView có hiển thị thông tin ngân sách vừa tạo không?</t>
  </si>
  <si>
    <t>5. Chức năng cập nhật sổ giao dịch</t>
  </si>
  <si>
    <t>TC40</t>
  </si>
  <si>
    <t>Kiểm tra khi  chỉnh sửa giao dịch</t>
  </si>
  <si>
    <t>1: Trong trang "Sổ giao dịch". Click item "Đi chơi" trong ListView. 
2: Kiểm tra có di chuyển đến trang "Cập nhật giao dịch" không?
3: Thay đổi  số tiền từ: 800001 -&gt;900000.</t>
  </si>
  <si>
    <t>TC41</t>
  </si>
  <si>
    <t xml:space="preserve">Kiểm tra khi  xóa giao dịch </t>
  </si>
  <si>
    <t xml:space="preserve">1: Trong trang "Sổ giao dịch". Click button "Xóa" trong item "Du lịch" trong ListView. 
2: Kiểm tra hiển thị thông báo "Bạn có chắc chắn muốn xóa giao dịch này không ?".
3: Click button "OK". Kiểm tra hiên thị thông báo "Xóa thành công !".
4: Kiểm tra giao dịch có xóa khỏi "Sổ giao dịch chưa"
5: Trong trang "Ngân sách". Kiểm tra danh mục du lịch đã cập nhật số tiền chưa ?
</t>
  </si>
  <si>
    <t xml:space="preserve">CR500 - Performance Test Case </t>
  </si>
  <si>
    <t>1. Check add role "CanExportAllCarrierChoises": This will be typically set for System users only</t>
  </si>
  <si>
    <t>Checking new role is added</t>
  </si>
  <si>
    <t xml:space="preserve">1: Go to the system TestProEngine with Classic or Current or Expert Mode
2: Go to maintenance 
3: Click Maintenance Users
4: Click Role Tab
</t>
  </si>
  <si>
    <r>
      <rPr>
        <sz val="10"/>
        <color indexed="8"/>
        <rFont val="Tahoma"/>
        <charset val="134"/>
      </rPr>
      <t>Role Tab is added a new role, it's name "</t>
    </r>
    <r>
      <rPr>
        <b/>
        <sz val="10"/>
        <color indexed="8"/>
        <rFont val="Tahoma"/>
        <charset val="134"/>
      </rPr>
      <t>CanExportAllCarrierChoices"</t>
    </r>
  </si>
  <si>
    <t>Check set Role CanExportAllCarrierChoices = True</t>
  </si>
  <si>
    <r>
      <rPr>
        <sz val="10"/>
        <color indexed="8"/>
        <rFont val="Tahoma"/>
        <charset val="134"/>
      </rPr>
      <t xml:space="preserve">Checking new function is added in </t>
    </r>
    <r>
      <rPr>
        <b/>
        <sz val="10"/>
        <color indexed="8"/>
        <rFont val="Tahoma"/>
        <charset val="134"/>
      </rPr>
      <t>Classic or Current Mode</t>
    </r>
  </si>
  <si>
    <t>1: Go to the system TestProEngine with Classic or Current  Mode that has to set role "CanExportAllCarrierChoices"
2: Submit for the quote 
3: Open the quote at the home
4: Go to Quick Links</t>
  </si>
  <si>
    <r>
      <rPr>
        <b/>
        <sz val="10"/>
        <color indexed="8"/>
        <rFont val="Tahoma"/>
        <charset val="134"/>
      </rPr>
      <t>See</t>
    </r>
    <r>
      <rPr>
        <sz val="10"/>
        <color indexed="8"/>
        <rFont val="Tahoma"/>
        <charset val="134"/>
      </rPr>
      <t xml:space="preserve"> a new selector: "</t>
    </r>
    <r>
      <rPr>
        <b/>
        <sz val="10"/>
        <color indexed="8"/>
        <rFont val="Tahoma"/>
        <charset val="134"/>
      </rPr>
      <t>Export all Carriers"</t>
    </r>
  </si>
  <si>
    <t>Check set Role CanExportAllCarrierChoices = False</t>
  </si>
  <si>
    <t>1: Go to the system TestProEngine with Classic or Current  Mode that has not to set role "CanExportAllCarrierChoices"
2: Submit for the quote 
3: Open the quote at the home
4: Go to Quick Links</t>
  </si>
  <si>
    <r>
      <rPr>
        <b/>
        <sz val="10"/>
        <color indexed="8"/>
        <rFont val="Tahoma"/>
        <charset val="134"/>
      </rPr>
      <t>Don't see</t>
    </r>
    <r>
      <rPr>
        <sz val="10"/>
        <color indexed="8"/>
        <rFont val="Tahoma"/>
        <charset val="134"/>
      </rPr>
      <t xml:space="preserve"> a new selector: "</t>
    </r>
    <r>
      <rPr>
        <b/>
        <sz val="10"/>
        <color indexed="8"/>
        <rFont val="Tahoma"/>
        <charset val="134"/>
      </rPr>
      <t>Export all Carriers"</t>
    </r>
  </si>
  <si>
    <t xml:space="preserve">CR600 - Security Test Case </t>
  </si>
  <si>
    <t>Note:</t>
  </si>
  <si>
    <t>Date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</si>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</sst>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[$-409]d\-mmm\-yy;@"/>
    <numFmt numFmtId="179" formatCode="0.000"/>
  </numFmts>
  <fonts count="54">
    <font>
      <sz val="11"/>
      <name val="ＭＳ Ｐゴシック"/>
      <charset val="128"/>
    </font>
    <font>
      <u/>
      <sz val="11"/>
      <color rgb="FF0000FF"/>
      <name val="Calibri"/>
      <charset val="134"/>
      <scheme val="minor"/>
    </font>
    <font>
      <b/>
      <sz val="10"/>
      <name val="Tahoma"/>
      <charset val="134"/>
    </font>
    <font>
      <sz val="10"/>
      <name val="Tahoma"/>
      <charset val="134"/>
    </font>
    <font>
      <b/>
      <sz val="18"/>
      <name val="Tahoma"/>
      <charset val="134"/>
    </font>
    <font>
      <b/>
      <sz val="10"/>
      <color indexed="9"/>
      <name val="Tahoma"/>
      <charset val="134"/>
    </font>
    <font>
      <sz val="10"/>
      <name val="Tahoma"/>
      <charset val="128"/>
    </font>
    <font>
      <sz val="10"/>
      <color indexed="9"/>
      <name val="Tahoma"/>
      <charset val="134"/>
    </font>
    <font>
      <b/>
      <sz val="10"/>
      <color indexed="12"/>
      <name val="Tahoma"/>
      <charset val="134"/>
    </font>
    <font>
      <sz val="10"/>
      <color indexed="8"/>
      <name val="Tahoma"/>
      <charset val="134"/>
    </font>
    <font>
      <sz val="8"/>
      <color indexed="8"/>
      <name val="Tahoma"/>
      <charset val="134"/>
    </font>
    <font>
      <sz val="12"/>
      <color indexed="8"/>
      <name val="Tahoma"/>
      <charset val="134"/>
    </font>
    <font>
      <sz val="12"/>
      <name val="ＭＳ Ｐゴシック"/>
      <charset val="128"/>
    </font>
    <font>
      <b/>
      <sz val="12"/>
      <color indexed="9"/>
      <name val="Tahoma"/>
      <charset val="134"/>
    </font>
    <font>
      <b/>
      <sz val="10"/>
      <color indexed="8"/>
      <name val="Tahoma"/>
      <charset val="134"/>
    </font>
    <font>
      <sz val="10"/>
      <color indexed="10"/>
      <name val="Tahoma"/>
      <charset val="134"/>
    </font>
    <font>
      <sz val="10"/>
      <color rgb="FF000000"/>
      <name val="Tahoma"/>
      <charset val="134"/>
    </font>
    <font>
      <b/>
      <sz val="10"/>
      <color rgb="FF000000"/>
      <name val="Tahoma"/>
      <charset val="134"/>
    </font>
    <font>
      <sz val="10"/>
      <color theme="1"/>
      <name val="Tahoma"/>
      <charset val="134"/>
    </font>
    <font>
      <b/>
      <sz val="10"/>
      <color rgb="FF00B050"/>
      <name val="Tahoma"/>
      <charset val="134"/>
    </font>
    <font>
      <sz val="8"/>
      <color rgb="FFFF0000"/>
      <name val="Tahoma"/>
      <charset val="134"/>
    </font>
    <font>
      <b/>
      <sz val="10"/>
      <color rgb="FFFF0000"/>
      <name val="Tahoma"/>
      <charset val="134"/>
    </font>
    <font>
      <sz val="8"/>
      <color rgb="FF000000"/>
      <name val="Tahoma"/>
      <charset val="134"/>
    </font>
    <font>
      <b/>
      <sz val="10"/>
      <color indexed="21"/>
      <name val="Tahoma"/>
      <charset val="134"/>
    </font>
    <font>
      <sz val="11"/>
      <color rgb="FF000000"/>
      <name val="ＭＳ Ｐゴシック"/>
      <charset val="128"/>
    </font>
    <font>
      <sz val="11"/>
      <name val="Tahoma"/>
      <charset val="128"/>
    </font>
    <font>
      <b/>
      <sz val="10"/>
      <color theme="0"/>
      <name val="Tahoma"/>
      <charset val="134"/>
    </font>
    <font>
      <b/>
      <sz val="12"/>
      <color rgb="FF00B050"/>
      <name val="Tahoma"/>
      <charset val="134"/>
    </font>
    <font>
      <sz val="10"/>
      <color rgb="FFFF0000"/>
      <name val="Tahoma"/>
      <charset val="134"/>
    </font>
    <font>
      <sz val="11"/>
      <name val="Tahoma"/>
      <charset val="134"/>
    </font>
    <font>
      <b/>
      <sz val="10"/>
      <color indexed="60"/>
      <name val="Tahoma"/>
      <charset val="134"/>
    </font>
    <font>
      <sz val="11"/>
      <color theme="1"/>
      <name val="Calibri"/>
      <charset val="134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9"/>
      <name val="ＭＳ ゴシック"/>
      <charset val="128"/>
    </font>
    <font>
      <b/>
      <sz val="10"/>
      <name val="ＭＳ Ｐゴシック"/>
      <charset val="128"/>
    </font>
    <font>
      <b/>
      <sz val="10"/>
      <name val="MS Gothic"/>
      <charset val="134"/>
    </font>
    <font>
      <i/>
      <sz val="10"/>
      <color rgb="FF000000"/>
      <name val="Tahoma"/>
      <charset val="134"/>
    </font>
  </fonts>
  <fills count="40">
    <fill>
      <patternFill patternType="none"/>
    </fill>
    <fill>
      <patternFill patternType="gray125"/>
    </fill>
    <fill>
      <patternFill patternType="solid">
        <fgColor indexed="18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45">
    <border>
      <left/>
      <right/>
      <top/>
      <bottom/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hair">
        <color auto="1"/>
      </left>
      <right style="thin">
        <color auto="1"/>
      </right>
      <top style="thin">
        <color auto="1"/>
      </top>
      <bottom/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2">
    <xf numFmtId="0" fontId="0" fillId="0" borderId="0"/>
    <xf numFmtId="176" fontId="31" fillId="0" borderId="0" applyFont="0" applyFill="0" applyBorder="0" applyAlignment="0" applyProtection="0">
      <alignment vertical="center"/>
    </xf>
    <xf numFmtId="44" fontId="31" fillId="0" borderId="0" applyFont="0" applyFill="0" applyBorder="0" applyAlignment="0" applyProtection="0">
      <alignment vertical="center"/>
    </xf>
    <xf numFmtId="9" fontId="31" fillId="0" borderId="0" applyFont="0" applyFill="0" applyBorder="0" applyAlignment="0" applyProtection="0">
      <alignment vertical="center"/>
    </xf>
    <xf numFmtId="177" fontId="31" fillId="0" borderId="0" applyFont="0" applyFill="0" applyBorder="0" applyAlignment="0" applyProtection="0">
      <alignment vertical="center"/>
    </xf>
    <xf numFmtId="42" fontId="31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1" fillId="9" borderId="37" applyNumberFormat="0" applyFon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38" applyNumberFormat="0" applyFill="0" applyAlignment="0" applyProtection="0">
      <alignment vertical="center"/>
    </xf>
    <xf numFmtId="0" fontId="37" fillId="0" borderId="38" applyNumberFormat="0" applyFill="0" applyAlignment="0" applyProtection="0">
      <alignment vertical="center"/>
    </xf>
    <xf numFmtId="0" fontId="38" fillId="0" borderId="39" applyNumberFormat="0" applyFill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10" borderId="40" applyNumberFormat="0" applyAlignment="0" applyProtection="0">
      <alignment vertical="center"/>
    </xf>
    <xf numFmtId="0" fontId="40" fillId="11" borderId="41" applyNumberFormat="0" applyAlignment="0" applyProtection="0">
      <alignment vertical="center"/>
    </xf>
    <xf numFmtId="0" fontId="41" fillId="11" borderId="40" applyNumberFormat="0" applyAlignment="0" applyProtection="0">
      <alignment vertical="center"/>
    </xf>
    <xf numFmtId="0" fontId="42" fillId="12" borderId="42" applyNumberFormat="0" applyAlignment="0" applyProtection="0">
      <alignment vertical="center"/>
    </xf>
    <xf numFmtId="0" fontId="43" fillId="0" borderId="43" applyNumberFormat="0" applyFill="0" applyAlignment="0" applyProtection="0">
      <alignment vertical="center"/>
    </xf>
    <xf numFmtId="0" fontId="44" fillId="0" borderId="44" applyNumberFormat="0" applyFill="0" applyAlignment="0" applyProtection="0">
      <alignment vertical="center"/>
    </xf>
    <xf numFmtId="0" fontId="45" fillId="13" borderId="0" applyNumberFormat="0" applyBorder="0" applyAlignment="0" applyProtection="0">
      <alignment vertical="center"/>
    </xf>
    <xf numFmtId="0" fontId="46" fillId="14" borderId="0" applyNumberFormat="0" applyBorder="0" applyAlignment="0" applyProtection="0">
      <alignment vertical="center"/>
    </xf>
    <xf numFmtId="0" fontId="47" fillId="15" borderId="0" applyNumberFormat="0" applyBorder="0" applyAlignment="0" applyProtection="0">
      <alignment vertical="center"/>
    </xf>
    <xf numFmtId="0" fontId="48" fillId="16" borderId="0" applyNumberFormat="0" applyBorder="0" applyAlignment="0" applyProtection="0">
      <alignment vertical="center"/>
    </xf>
    <xf numFmtId="0" fontId="49" fillId="17" borderId="0" applyNumberFormat="0" applyBorder="0" applyAlignment="0" applyProtection="0">
      <alignment vertical="center"/>
    </xf>
    <xf numFmtId="0" fontId="49" fillId="18" borderId="0" applyNumberFormat="0" applyBorder="0" applyAlignment="0" applyProtection="0">
      <alignment vertical="center"/>
    </xf>
    <xf numFmtId="0" fontId="48" fillId="19" borderId="0" applyNumberFormat="0" applyBorder="0" applyAlignment="0" applyProtection="0">
      <alignment vertical="center"/>
    </xf>
    <xf numFmtId="0" fontId="48" fillId="20" borderId="0" applyNumberFormat="0" applyBorder="0" applyAlignment="0" applyProtection="0">
      <alignment vertical="center"/>
    </xf>
    <xf numFmtId="0" fontId="49" fillId="21" borderId="0" applyNumberFormat="0" applyBorder="0" applyAlignment="0" applyProtection="0">
      <alignment vertical="center"/>
    </xf>
    <xf numFmtId="0" fontId="49" fillId="22" borderId="0" applyNumberFormat="0" applyBorder="0" applyAlignment="0" applyProtection="0">
      <alignment vertical="center"/>
    </xf>
    <xf numFmtId="0" fontId="48" fillId="23" borderId="0" applyNumberFormat="0" applyBorder="0" applyAlignment="0" applyProtection="0">
      <alignment vertical="center"/>
    </xf>
    <xf numFmtId="0" fontId="48" fillId="24" borderId="0" applyNumberFormat="0" applyBorder="0" applyAlignment="0" applyProtection="0">
      <alignment vertical="center"/>
    </xf>
    <xf numFmtId="0" fontId="49" fillId="25" borderId="0" applyNumberFormat="0" applyBorder="0" applyAlignment="0" applyProtection="0">
      <alignment vertical="center"/>
    </xf>
    <xf numFmtId="0" fontId="49" fillId="26" borderId="0" applyNumberFormat="0" applyBorder="0" applyAlignment="0" applyProtection="0">
      <alignment vertical="center"/>
    </xf>
    <xf numFmtId="0" fontId="48" fillId="27" borderId="0" applyNumberFormat="0" applyBorder="0" applyAlignment="0" applyProtection="0">
      <alignment vertical="center"/>
    </xf>
    <xf numFmtId="0" fontId="48" fillId="28" borderId="0" applyNumberFormat="0" applyBorder="0" applyAlignment="0" applyProtection="0">
      <alignment vertical="center"/>
    </xf>
    <xf numFmtId="0" fontId="49" fillId="29" borderId="0" applyNumberFormat="0" applyBorder="0" applyAlignment="0" applyProtection="0">
      <alignment vertical="center"/>
    </xf>
    <xf numFmtId="0" fontId="49" fillId="30" borderId="0" applyNumberFormat="0" applyBorder="0" applyAlignment="0" applyProtection="0">
      <alignment vertical="center"/>
    </xf>
    <xf numFmtId="0" fontId="48" fillId="31" borderId="0" applyNumberFormat="0" applyBorder="0" applyAlignment="0" applyProtection="0">
      <alignment vertical="center"/>
    </xf>
    <xf numFmtId="0" fontId="48" fillId="32" borderId="0" applyNumberFormat="0" applyBorder="0" applyAlignment="0" applyProtection="0">
      <alignment vertical="center"/>
    </xf>
    <xf numFmtId="0" fontId="49" fillId="33" borderId="0" applyNumberFormat="0" applyBorder="0" applyAlignment="0" applyProtection="0">
      <alignment vertical="center"/>
    </xf>
    <xf numFmtId="0" fontId="49" fillId="34" borderId="0" applyNumberFormat="0" applyBorder="0" applyAlignment="0" applyProtection="0">
      <alignment vertical="center"/>
    </xf>
    <xf numFmtId="0" fontId="48" fillId="35" borderId="0" applyNumberFormat="0" applyBorder="0" applyAlignment="0" applyProtection="0">
      <alignment vertical="center"/>
    </xf>
    <xf numFmtId="0" fontId="48" fillId="36" borderId="0" applyNumberFormat="0" applyBorder="0" applyAlignment="0" applyProtection="0">
      <alignment vertical="center"/>
    </xf>
    <xf numFmtId="0" fontId="49" fillId="37" borderId="0" applyNumberFormat="0" applyBorder="0" applyAlignment="0" applyProtection="0">
      <alignment vertical="center"/>
    </xf>
    <xf numFmtId="0" fontId="49" fillId="38" borderId="0" applyNumberFormat="0" applyBorder="0" applyAlignment="0" applyProtection="0">
      <alignment vertical="center"/>
    </xf>
    <xf numFmtId="0" fontId="48" fillId="39" borderId="0" applyNumberFormat="0" applyBorder="0" applyAlignment="0" applyProtection="0">
      <alignment vertical="center"/>
    </xf>
    <xf numFmtId="0" fontId="0" fillId="0" borderId="0"/>
    <xf numFmtId="0" fontId="0" fillId="0" borderId="0" applyProtection="0"/>
    <xf numFmtId="0" fontId="50" fillId="0" borderId="0"/>
  </cellStyleXfs>
  <cellXfs count="221">
    <xf numFmtId="0" fontId="0" fillId="0" borderId="0" xfId="0"/>
    <xf numFmtId="0" fontId="0" fillId="0" borderId="0" xfId="0" applyAlignment="1">
      <alignment wrapText="1"/>
    </xf>
    <xf numFmtId="0" fontId="1" fillId="0" borderId="0" xfId="6" applyNumberFormat="1" applyFill="1" applyBorder="1" applyAlignment="1" applyProtection="1"/>
    <xf numFmtId="0" fontId="2" fillId="0" borderId="0" xfId="49" applyFont="1"/>
    <xf numFmtId="0" fontId="3" fillId="0" borderId="0" xfId="49" applyFont="1"/>
    <xf numFmtId="178" fontId="3" fillId="0" borderId="0" xfId="49" applyNumberFormat="1" applyFont="1"/>
    <xf numFmtId="0" fontId="4" fillId="0" borderId="0" xfId="49" applyFont="1"/>
    <xf numFmtId="0" fontId="3" fillId="0" borderId="0" xfId="0" applyFont="1"/>
    <xf numFmtId="178" fontId="3" fillId="0" borderId="1" xfId="0" applyNumberFormat="1" applyFont="1" applyBorder="1" applyAlignment="1">
      <alignment horizontal="center"/>
    </xf>
    <xf numFmtId="0" fontId="5" fillId="2" borderId="2" xfId="0" applyFont="1" applyFill="1" applyBorder="1" applyAlignment="1">
      <alignment horizontal="center"/>
    </xf>
    <xf numFmtId="0" fontId="5" fillId="2" borderId="3" xfId="0" applyFont="1" applyFill="1" applyBorder="1" applyAlignment="1">
      <alignment horizontal="center"/>
    </xf>
    <xf numFmtId="0" fontId="5" fillId="2" borderId="3" xfId="0" applyFont="1" applyFill="1" applyBorder="1" applyAlignment="1">
      <alignment horizontal="center" wrapText="1"/>
    </xf>
    <xf numFmtId="0" fontId="5" fillId="2" borderId="4" xfId="0" applyFont="1" applyFill="1" applyBorder="1" applyAlignment="1">
      <alignment horizontal="center" wrapText="1"/>
    </xf>
    <xf numFmtId="0" fontId="3" fillId="0" borderId="0" xfId="0" applyFont="1" applyAlignment="1">
      <alignment wrapText="1"/>
    </xf>
    <xf numFmtId="0" fontId="3" fillId="0" borderId="1" xfId="0" applyFont="1" applyBorder="1" applyAlignment="1">
      <alignment horizontal="center" vertical="center" wrapText="1"/>
    </xf>
    <xf numFmtId="0" fontId="3" fillId="0" borderId="5" xfId="0" applyFont="1" applyBorder="1" applyAlignment="1">
      <alignment horizontal="center" vertical="center" wrapText="1"/>
    </xf>
    <xf numFmtId="1" fontId="3" fillId="0" borderId="6" xfId="0" applyNumberFormat="1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1" fontId="6" fillId="0" borderId="5" xfId="0" applyNumberFormat="1" applyFont="1" applyBorder="1" applyAlignment="1">
      <alignment horizontal="center" vertical="center"/>
    </xf>
    <xf numFmtId="0" fontId="7" fillId="2" borderId="7" xfId="0" applyFont="1" applyFill="1" applyBorder="1" applyAlignment="1">
      <alignment horizontal="center"/>
    </xf>
    <xf numFmtId="0" fontId="5" fillId="2" borderId="8" xfId="0" applyFont="1" applyFill="1" applyBorder="1"/>
    <xf numFmtId="0" fontId="7" fillId="2" borderId="8" xfId="0" applyNumberFormat="1" applyFont="1" applyFill="1" applyBorder="1" applyAlignment="1">
      <alignment horizontal="center"/>
    </xf>
    <xf numFmtId="0" fontId="7" fillId="2" borderId="8" xfId="0" applyFont="1" applyFill="1" applyBorder="1" applyAlignment="1">
      <alignment horizontal="center"/>
    </xf>
    <xf numFmtId="0" fontId="7" fillId="2" borderId="9" xfId="0" applyNumberFormat="1" applyFont="1" applyFill="1" applyBorder="1" applyAlignment="1">
      <alignment horizontal="center"/>
    </xf>
    <xf numFmtId="0" fontId="3" fillId="0" borderId="0" xfId="0" applyFont="1" applyAlignment="1">
      <alignment horizontal="center"/>
    </xf>
    <xf numFmtId="10" fontId="3" fillId="0" borderId="0" xfId="0" applyNumberFormat="1" applyFont="1" applyAlignment="1">
      <alignment horizontal="center"/>
    </xf>
    <xf numFmtId="9" fontId="3" fillId="0" borderId="0" xfId="0" applyNumberFormat="1" applyFont="1" applyAlignment="1">
      <alignment horizontal="center"/>
    </xf>
    <xf numFmtId="2" fontId="8" fillId="0" borderId="0" xfId="0" applyNumberFormat="1" applyFont="1" applyAlignment="1">
      <alignment horizontal="right" wrapText="1"/>
    </xf>
    <xf numFmtId="0" fontId="9" fillId="0" borderId="0" xfId="0" applyFont="1" applyAlignment="1">
      <alignment horizontal="center" wrapText="1"/>
    </xf>
    <xf numFmtId="0" fontId="10" fillId="0" borderId="0" xfId="0" applyFont="1"/>
    <xf numFmtId="0" fontId="9" fillId="0" borderId="0" xfId="0" applyFont="1"/>
    <xf numFmtId="0" fontId="9" fillId="0" borderId="0" xfId="0" applyFont="1" applyAlignment="1">
      <alignment vertical="center" wrapText="1"/>
    </xf>
    <xf numFmtId="0" fontId="11" fillId="0" borderId="0" xfId="0" applyFont="1"/>
    <xf numFmtId="0" fontId="12" fillId="0" borderId="0" xfId="0" applyFont="1"/>
    <xf numFmtId="0" fontId="10" fillId="0" borderId="0" xfId="0" applyFont="1" applyAlignment="1">
      <alignment vertical="top"/>
    </xf>
    <xf numFmtId="0" fontId="3" fillId="0" borderId="10" xfId="0" applyFont="1" applyBorder="1"/>
    <xf numFmtId="0" fontId="0" fillId="0" borderId="10" xfId="0" applyBorder="1"/>
    <xf numFmtId="0" fontId="1" fillId="3" borderId="0" xfId="6" applyNumberFormat="1" applyFill="1" applyBorder="1" applyAlignment="1"/>
    <xf numFmtId="0" fontId="10" fillId="3" borderId="0" xfId="0" applyFont="1" applyFill="1" applyAlignment="1">
      <alignment horizontal="center" wrapText="1"/>
    </xf>
    <xf numFmtId="0" fontId="10" fillId="3" borderId="0" xfId="0" applyFont="1" applyFill="1" applyAlignment="1">
      <alignment wrapText="1"/>
    </xf>
    <xf numFmtId="0" fontId="10" fillId="3" borderId="0" xfId="0" applyFont="1" applyFill="1"/>
    <xf numFmtId="0" fontId="10" fillId="3" borderId="11" xfId="0" applyFont="1" applyFill="1" applyBorder="1" applyAlignment="1">
      <alignment horizontal="center" wrapText="1"/>
    </xf>
    <xf numFmtId="0" fontId="2" fillId="3" borderId="12" xfId="50" applyFont="1" applyFill="1" applyBorder="1" applyAlignment="1">
      <alignment horizontal="left" wrapText="1"/>
    </xf>
    <xf numFmtId="0" fontId="3" fillId="3" borderId="13" xfId="50" applyFont="1" applyFill="1" applyBorder="1" applyAlignment="1">
      <alignment horizontal="left" wrapText="1"/>
    </xf>
    <xf numFmtId="0" fontId="3" fillId="3" borderId="14" xfId="50" applyFont="1" applyFill="1" applyBorder="1" applyAlignment="1">
      <alignment horizontal="left" wrapText="1"/>
    </xf>
    <xf numFmtId="0" fontId="3" fillId="3" borderId="0" xfId="50" applyFont="1" applyFill="1" applyAlignment="1">
      <alignment horizontal="left" wrapText="1"/>
    </xf>
    <xf numFmtId="0" fontId="9" fillId="3" borderId="0" xfId="0" applyFont="1" applyFill="1" applyAlignment="1">
      <alignment horizontal="center" wrapText="1"/>
    </xf>
    <xf numFmtId="0" fontId="2" fillId="3" borderId="15" xfId="50" applyFont="1" applyFill="1" applyBorder="1" applyAlignment="1">
      <alignment horizontal="left" vertical="center" wrapText="1"/>
    </xf>
    <xf numFmtId="0" fontId="3" fillId="3" borderId="16" xfId="50" applyFont="1" applyFill="1" applyBorder="1" applyAlignment="1">
      <alignment horizontal="left" vertical="top" wrapText="1"/>
    </xf>
    <xf numFmtId="0" fontId="3" fillId="3" borderId="17" xfId="50" applyFont="1" applyFill="1" applyBorder="1" applyAlignment="1">
      <alignment horizontal="left" vertical="top" wrapText="1"/>
    </xf>
    <xf numFmtId="0" fontId="3" fillId="3" borderId="18" xfId="50" applyFont="1" applyFill="1" applyBorder="1" applyAlignment="1">
      <alignment horizontal="left" vertical="top" wrapText="1"/>
    </xf>
    <xf numFmtId="0" fontId="3" fillId="3" borderId="16" xfId="50" applyFont="1" applyFill="1" applyBorder="1" applyAlignment="1">
      <alignment horizontal="left" vertical="center" wrapText="1"/>
    </xf>
    <xf numFmtId="0" fontId="3" fillId="3" borderId="17" xfId="50" applyFont="1" applyFill="1" applyBorder="1" applyAlignment="1">
      <alignment horizontal="left" vertical="center" wrapText="1"/>
    </xf>
    <xf numFmtId="0" fontId="3" fillId="3" borderId="18" xfId="50" applyFont="1" applyFill="1" applyBorder="1" applyAlignment="1">
      <alignment horizontal="left" vertical="center" wrapText="1"/>
    </xf>
    <xf numFmtId="0" fontId="3" fillId="3" borderId="0" xfId="50" applyFont="1" applyFill="1" applyAlignment="1">
      <alignment horizontal="left" vertical="center" wrapText="1"/>
    </xf>
    <xf numFmtId="0" fontId="9" fillId="3" borderId="0" xfId="0" applyFont="1" applyFill="1" applyAlignment="1">
      <alignment horizontal="center" vertical="center" wrapText="1"/>
    </xf>
    <xf numFmtId="0" fontId="9" fillId="3" borderId="15" xfId="0" applyFont="1" applyFill="1" applyBorder="1" applyAlignment="1">
      <alignment horizontal="right"/>
    </xf>
    <xf numFmtId="0" fontId="9" fillId="3" borderId="10" xfId="0" applyFont="1" applyFill="1" applyBorder="1" applyAlignment="1">
      <alignment wrapText="1"/>
    </xf>
    <xf numFmtId="0" fontId="9" fillId="3" borderId="10" xfId="0" applyFont="1" applyFill="1" applyBorder="1" applyAlignment="1">
      <alignment horizontal="center" wrapText="1"/>
    </xf>
    <xf numFmtId="0" fontId="9" fillId="3" borderId="19" xfId="0" applyFont="1" applyFill="1" applyBorder="1" applyAlignment="1">
      <alignment horizontal="center" wrapText="1"/>
    </xf>
    <xf numFmtId="0" fontId="9" fillId="3" borderId="20" xfId="0" applyFont="1" applyFill="1" applyBorder="1" applyAlignment="1">
      <alignment horizontal="right"/>
    </xf>
    <xf numFmtId="0" fontId="9" fillId="3" borderId="21" xfId="0" applyFont="1" applyFill="1" applyBorder="1" applyAlignment="1">
      <alignment wrapText="1"/>
    </xf>
    <xf numFmtId="0" fontId="9" fillId="0" borderId="21" xfId="0" applyFont="1" applyBorder="1" applyAlignment="1">
      <alignment horizontal="center"/>
    </xf>
    <xf numFmtId="1" fontId="9" fillId="3" borderId="22" xfId="0" applyNumberFormat="1" applyFont="1" applyFill="1" applyBorder="1" applyAlignment="1">
      <alignment horizontal="center" wrapText="1"/>
    </xf>
    <xf numFmtId="1" fontId="9" fillId="3" borderId="0" xfId="0" applyNumberFormat="1" applyFont="1" applyFill="1" applyAlignment="1">
      <alignment horizontal="center" wrapText="1"/>
    </xf>
    <xf numFmtId="0" fontId="9" fillId="3" borderId="23" xfId="0" applyFont="1" applyFill="1" applyBorder="1" applyAlignment="1">
      <alignment horizontal="center"/>
    </xf>
    <xf numFmtId="0" fontId="5" fillId="4" borderId="24" xfId="50" applyFont="1" applyFill="1" applyBorder="1" applyAlignment="1">
      <alignment horizontal="center" vertical="center" wrapText="1"/>
    </xf>
    <xf numFmtId="0" fontId="5" fillId="4" borderId="24" xfId="50" applyFont="1" applyFill="1" applyBorder="1" applyAlignment="1">
      <alignment vertical="center" wrapText="1"/>
    </xf>
    <xf numFmtId="0" fontId="5" fillId="4" borderId="25" xfId="50" applyFont="1" applyFill="1" applyBorder="1" applyAlignment="1">
      <alignment horizontal="center" vertical="center" wrapText="1"/>
    </xf>
    <xf numFmtId="0" fontId="5" fillId="4" borderId="0" xfId="50" applyFont="1" applyFill="1" applyAlignment="1">
      <alignment horizontal="center" vertical="center" wrapText="1"/>
    </xf>
    <xf numFmtId="0" fontId="5" fillId="4" borderId="26" xfId="50" applyFont="1" applyFill="1" applyBorder="1" applyAlignment="1">
      <alignment horizontal="center" vertical="center" wrapText="1"/>
    </xf>
    <xf numFmtId="0" fontId="5" fillId="4" borderId="27" xfId="50" applyFont="1" applyFill="1" applyBorder="1" applyAlignment="1">
      <alignment horizontal="center" vertical="center" wrapText="1"/>
    </xf>
    <xf numFmtId="0" fontId="5" fillId="4" borderId="10" xfId="50" applyFont="1" applyFill="1" applyBorder="1" applyAlignment="1">
      <alignment horizontal="center" vertical="center" wrapText="1"/>
    </xf>
    <xf numFmtId="0" fontId="5" fillId="4" borderId="10" xfId="50" applyFont="1" applyFill="1" applyBorder="1" applyAlignment="1">
      <alignment vertical="center" wrapText="1"/>
    </xf>
    <xf numFmtId="0" fontId="5" fillId="4" borderId="28" xfId="50" applyFont="1" applyFill="1" applyBorder="1" applyAlignment="1">
      <alignment horizontal="center" vertical="center" wrapText="1"/>
    </xf>
    <xf numFmtId="0" fontId="5" fillId="4" borderId="29" xfId="50" applyFont="1" applyFill="1" applyBorder="1" applyAlignment="1">
      <alignment horizontal="center" vertical="center" wrapText="1"/>
    </xf>
    <xf numFmtId="0" fontId="5" fillId="4" borderId="30" xfId="50" applyFont="1" applyFill="1" applyBorder="1" applyAlignment="1">
      <alignment horizontal="center" vertical="center" wrapText="1"/>
    </xf>
    <xf numFmtId="0" fontId="13" fillId="5" borderId="17" xfId="0" applyFont="1" applyFill="1" applyBorder="1" applyAlignment="1">
      <alignment horizontal="left" vertical="center"/>
    </xf>
    <xf numFmtId="0" fontId="14" fillId="6" borderId="16" xfId="50" applyFont="1" applyFill="1" applyBorder="1" applyAlignment="1">
      <alignment horizontal="left" vertical="center" wrapText="1"/>
    </xf>
    <xf numFmtId="0" fontId="14" fillId="6" borderId="17" xfId="50" applyFont="1" applyFill="1" applyBorder="1" applyAlignment="1">
      <alignment horizontal="left" vertical="center" wrapText="1"/>
    </xf>
    <xf numFmtId="179" fontId="9" fillId="0" borderId="10" xfId="0" applyNumberFormat="1" applyFont="1" applyBorder="1" applyAlignment="1">
      <alignment horizontal="left" vertical="top" wrapText="1"/>
    </xf>
    <xf numFmtId="0" fontId="9" fillId="0" borderId="10" xfId="0" applyFont="1" applyBorder="1" applyAlignment="1">
      <alignment vertical="top" wrapText="1"/>
    </xf>
    <xf numFmtId="0" fontId="9" fillId="0" borderId="10" xfId="0" applyFont="1" applyBorder="1" applyAlignment="1">
      <alignment horizontal="left" vertical="top" wrapText="1"/>
    </xf>
    <xf numFmtId="0" fontId="9" fillId="0" borderId="16" xfId="0" applyFont="1" applyBorder="1" applyAlignment="1">
      <alignment horizontal="left" vertical="top" wrapText="1"/>
    </xf>
    <xf numFmtId="0" fontId="9" fillId="0" borderId="17" xfId="0" applyFont="1" applyBorder="1" applyAlignment="1">
      <alignment horizontal="left" vertical="top" wrapText="1"/>
    </xf>
    <xf numFmtId="0" fontId="9" fillId="0" borderId="31" xfId="0" applyFont="1" applyBorder="1" applyAlignment="1">
      <alignment horizontal="left" vertical="top" wrapText="1"/>
    </xf>
    <xf numFmtId="0" fontId="15" fillId="0" borderId="16" xfId="0" applyFont="1" applyBorder="1" applyAlignment="1">
      <alignment horizontal="left" vertical="top" wrapText="1"/>
    </xf>
    <xf numFmtId="0" fontId="14" fillId="6" borderId="16" xfId="50" applyFont="1" applyFill="1" applyBorder="1" applyAlignment="1">
      <alignment horizontal="center" vertical="center" wrapText="1"/>
    </xf>
    <xf numFmtId="0" fontId="14" fillId="6" borderId="17" xfId="50" applyFont="1" applyFill="1" applyBorder="1" applyAlignment="1">
      <alignment horizontal="center" vertical="center" wrapText="1"/>
    </xf>
    <xf numFmtId="0" fontId="9" fillId="0" borderId="32" xfId="0" applyFont="1" applyBorder="1" applyAlignment="1">
      <alignment horizontal="center" vertical="top" wrapText="1"/>
    </xf>
    <xf numFmtId="0" fontId="9" fillId="0" borderId="32" xfId="0" applyFont="1" applyBorder="1" applyAlignment="1">
      <alignment horizontal="left" vertical="top" wrapText="1"/>
    </xf>
    <xf numFmtId="0" fontId="14" fillId="0" borderId="16" xfId="0" applyFont="1" applyBorder="1" applyAlignment="1">
      <alignment horizontal="left" vertical="top" wrapText="1"/>
    </xf>
    <xf numFmtId="0" fontId="9" fillId="0" borderId="10" xfId="0" applyFont="1" applyBorder="1" applyAlignment="1">
      <alignment horizontal="center" vertical="top" wrapText="1"/>
    </xf>
    <xf numFmtId="0" fontId="14" fillId="0" borderId="17" xfId="0" applyFont="1" applyBorder="1" applyAlignment="1">
      <alignment horizontal="left" vertical="top" wrapText="1"/>
    </xf>
    <xf numFmtId="0" fontId="9" fillId="3" borderId="0" xfId="0" applyFont="1" applyFill="1" applyAlignment="1">
      <alignment wrapText="1"/>
    </xf>
    <xf numFmtId="0" fontId="9" fillId="3" borderId="0" xfId="0" applyFont="1" applyFill="1"/>
    <xf numFmtId="0" fontId="9" fillId="3" borderId="0" xfId="0" applyFont="1" applyFill="1" applyAlignment="1">
      <alignment vertical="center" wrapText="1"/>
    </xf>
    <xf numFmtId="0" fontId="9" fillId="3" borderId="29" xfId="0" applyFont="1" applyFill="1" applyBorder="1" applyAlignment="1">
      <alignment horizontal="center" wrapText="1"/>
    </xf>
    <xf numFmtId="0" fontId="11" fillId="3" borderId="0" xfId="0" applyFont="1" applyFill="1"/>
    <xf numFmtId="0" fontId="13" fillId="5" borderId="31" xfId="0" applyFont="1" applyFill="1" applyBorder="1" applyAlignment="1">
      <alignment horizontal="left" vertical="center"/>
    </xf>
    <xf numFmtId="0" fontId="14" fillId="6" borderId="31" xfId="50" applyFont="1" applyFill="1" applyBorder="1" applyAlignment="1">
      <alignment horizontal="left" vertical="center" wrapText="1"/>
    </xf>
    <xf numFmtId="0" fontId="0" fillId="0" borderId="0" xfId="0" applyBorder="1"/>
    <xf numFmtId="0" fontId="0" fillId="0" borderId="0" xfId="0" applyFill="1"/>
    <xf numFmtId="179" fontId="16" fillId="0" borderId="10" xfId="0" applyNumberFormat="1" applyFont="1" applyBorder="1" applyAlignment="1">
      <alignment horizontal="left" vertical="top" wrapText="1"/>
    </xf>
    <xf numFmtId="0" fontId="16" fillId="0" borderId="10" xfId="0" applyFont="1" applyBorder="1" applyAlignment="1">
      <alignment vertical="top" wrapText="1"/>
    </xf>
    <xf numFmtId="0" fontId="16" fillId="0" borderId="10" xfId="0" applyFont="1" applyBorder="1" applyAlignment="1">
      <alignment horizontal="left" vertical="top" wrapText="1"/>
    </xf>
    <xf numFmtId="178" fontId="16" fillId="0" borderId="10" xfId="0" applyNumberFormat="1" applyFont="1" applyBorder="1" applyAlignment="1">
      <alignment horizontal="center" vertical="center" wrapText="1"/>
    </xf>
    <xf numFmtId="0" fontId="3" fillId="0" borderId="10" xfId="0" applyFont="1" applyBorder="1" applyAlignment="1">
      <alignment horizontal="left" vertical="top" wrapText="1"/>
    </xf>
    <xf numFmtId="0" fontId="17" fillId="0" borderId="10" xfId="0" applyFont="1" applyBorder="1" applyAlignment="1">
      <alignment horizontal="left" vertical="top" wrapText="1"/>
    </xf>
    <xf numFmtId="178" fontId="16" fillId="0" borderId="10" xfId="0" applyNumberFormat="1" applyFont="1" applyBorder="1" applyAlignment="1">
      <alignment horizontal="center"/>
    </xf>
    <xf numFmtId="0" fontId="18" fillId="0" borderId="10" xfId="0" applyFont="1" applyBorder="1" applyAlignment="1">
      <alignment horizontal="left" vertical="top" wrapText="1"/>
    </xf>
    <xf numFmtId="0" fontId="0" fillId="0" borderId="10" xfId="0" applyBorder="1" applyAlignment="1">
      <alignment horizontal="center"/>
    </xf>
    <xf numFmtId="0" fontId="14" fillId="0" borderId="10" xfId="0" applyFont="1" applyBorder="1" applyAlignment="1">
      <alignment horizontal="left" vertical="top" wrapText="1"/>
    </xf>
    <xf numFmtId="0" fontId="14" fillId="0" borderId="10" xfId="0" applyFont="1" applyBorder="1" applyAlignment="1">
      <alignment horizontal="center" vertical="top" wrapText="1"/>
    </xf>
    <xf numFmtId="0" fontId="9" fillId="0" borderId="10" xfId="0" applyNumberFormat="1" applyFont="1" applyFill="1" applyBorder="1" applyAlignment="1" applyProtection="1">
      <alignment vertical="top" wrapText="1"/>
    </xf>
    <xf numFmtId="0" fontId="9" fillId="0" borderId="10" xfId="0" applyNumberFormat="1" applyFont="1" applyFill="1" applyBorder="1" applyAlignment="1" applyProtection="1">
      <alignment horizontal="left" vertical="top" wrapText="1"/>
    </xf>
    <xf numFmtId="0" fontId="14" fillId="0" borderId="10" xfId="0" applyNumberFormat="1" applyFont="1" applyFill="1" applyBorder="1" applyAlignment="1" applyProtection="1">
      <alignment horizontal="left" vertical="top" wrapText="1"/>
    </xf>
    <xf numFmtId="0" fontId="14" fillId="0" borderId="10" xfId="0" applyNumberFormat="1" applyFont="1" applyFill="1" applyBorder="1" applyAlignment="1" applyProtection="1">
      <alignment horizontal="center" vertical="top" wrapText="1"/>
    </xf>
    <xf numFmtId="0" fontId="0" fillId="0" borderId="10" xfId="0" applyBorder="1" applyAlignment="1">
      <alignment wrapText="1"/>
    </xf>
    <xf numFmtId="179" fontId="9" fillId="0" borderId="10" xfId="0" applyNumberFormat="1" applyFont="1" applyFill="1" applyBorder="1" applyAlignment="1">
      <alignment horizontal="left" vertical="top" wrapText="1"/>
    </xf>
    <xf numFmtId="179" fontId="9" fillId="0" borderId="32" xfId="0" applyNumberFormat="1" applyFont="1" applyFill="1" applyBorder="1" applyAlignment="1">
      <alignment horizontal="left" vertical="top" wrapText="1"/>
    </xf>
    <xf numFmtId="0" fontId="16" fillId="0" borderId="32" xfId="0" applyFont="1" applyBorder="1" applyAlignment="1">
      <alignment vertical="top" wrapText="1"/>
    </xf>
    <xf numFmtId="0" fontId="0" fillId="0" borderId="32" xfId="0" applyBorder="1" applyAlignment="1">
      <alignment horizontal="center"/>
    </xf>
    <xf numFmtId="0" fontId="0" fillId="0" borderId="32" xfId="0" applyBorder="1"/>
    <xf numFmtId="179" fontId="9" fillId="0" borderId="0" xfId="0" applyNumberFormat="1" applyFont="1" applyFill="1" applyBorder="1" applyAlignment="1">
      <alignment horizontal="left" vertical="top" wrapText="1"/>
    </xf>
    <xf numFmtId="0" fontId="16" fillId="0" borderId="0" xfId="0" applyFont="1" applyBorder="1" applyAlignment="1">
      <alignment vertical="top" wrapText="1"/>
    </xf>
    <xf numFmtId="0" fontId="0" fillId="0" borderId="0" xfId="0" applyBorder="1" applyAlignment="1">
      <alignment horizontal="center"/>
    </xf>
    <xf numFmtId="0" fontId="10" fillId="0" borderId="0" xfId="0" applyFont="1" applyFill="1"/>
    <xf numFmtId="0" fontId="9" fillId="0" borderId="0" xfId="0" applyFont="1" applyFill="1"/>
    <xf numFmtId="0" fontId="9" fillId="0" borderId="0" xfId="0" applyFont="1" applyFill="1" applyAlignment="1">
      <alignment vertical="center" wrapText="1"/>
    </xf>
    <xf numFmtId="0" fontId="11" fillId="0" borderId="0" xfId="0" applyFont="1" applyFill="1"/>
    <xf numFmtId="0" fontId="12" fillId="0" borderId="0" xfId="0" applyFont="1" applyFill="1"/>
    <xf numFmtId="0" fontId="10" fillId="0" borderId="0" xfId="0" applyFont="1" applyFill="1" applyAlignment="1">
      <alignment vertical="top"/>
    </xf>
    <xf numFmtId="0" fontId="19" fillId="0" borderId="10" xfId="0" applyFont="1" applyBorder="1" applyAlignment="1">
      <alignment horizontal="left" vertical="top" wrapText="1"/>
    </xf>
    <xf numFmtId="0" fontId="20" fillId="0" borderId="10" xfId="0" applyFont="1" applyBorder="1" applyAlignment="1">
      <alignment vertical="top"/>
    </xf>
    <xf numFmtId="0" fontId="21" fillId="3" borderId="10" xfId="0" applyFont="1" applyFill="1" applyBorder="1" applyAlignment="1">
      <alignment horizontal="left" vertical="top"/>
    </xf>
    <xf numFmtId="0" fontId="19" fillId="3" borderId="10" xfId="0" applyFont="1" applyFill="1" applyBorder="1" applyAlignment="1">
      <alignment horizontal="left" vertical="top"/>
    </xf>
    <xf numFmtId="0" fontId="22" fillId="0" borderId="10" xfId="0" applyFont="1" applyBorder="1" applyAlignment="1">
      <alignment vertical="top"/>
    </xf>
    <xf numFmtId="0" fontId="14" fillId="6" borderId="10" xfId="50" applyFont="1" applyFill="1" applyBorder="1" applyAlignment="1">
      <alignment horizontal="left" vertical="center" wrapText="1"/>
    </xf>
    <xf numFmtId="0" fontId="10" fillId="0" borderId="0" xfId="0" applyFont="1" applyFill="1" applyBorder="1" applyAlignment="1">
      <alignment vertical="top"/>
    </xf>
    <xf numFmtId="0" fontId="23" fillId="7" borderId="10" xfId="0" applyNumberFormat="1" applyFont="1" applyFill="1" applyBorder="1" applyAlignment="1" applyProtection="1">
      <alignment horizontal="left" vertical="top"/>
    </xf>
    <xf numFmtId="0" fontId="10" fillId="0" borderId="10" xfId="0" applyNumberFormat="1" applyFont="1" applyFill="1" applyBorder="1" applyAlignment="1" applyProtection="1">
      <alignment vertical="top"/>
    </xf>
    <xf numFmtId="0" fontId="10" fillId="0" borderId="0" xfId="0" applyNumberFormat="1" applyFont="1" applyFill="1" applyBorder="1" applyAlignment="1" applyProtection="1">
      <alignment vertical="top"/>
    </xf>
    <xf numFmtId="0" fontId="19" fillId="7" borderId="10" xfId="0" applyFont="1" applyFill="1" applyBorder="1" applyAlignment="1">
      <alignment horizontal="left" vertical="top"/>
    </xf>
    <xf numFmtId="0" fontId="24" fillId="0" borderId="10" xfId="0" applyFont="1" applyFill="1" applyBorder="1"/>
    <xf numFmtId="0" fontId="19" fillId="7" borderId="32" xfId="0" applyFont="1" applyFill="1" applyBorder="1" applyAlignment="1">
      <alignment horizontal="left" vertical="top"/>
    </xf>
    <xf numFmtId="0" fontId="3" fillId="0" borderId="0" xfId="0" applyFont="1" applyBorder="1"/>
    <xf numFmtId="0" fontId="0" fillId="0" borderId="0" xfId="0" applyFill="1" applyBorder="1"/>
    <xf numFmtId="0" fontId="3" fillId="0" borderId="24" xfId="0" applyFont="1" applyBorder="1"/>
    <xf numFmtId="0" fontId="0" fillId="0" borderId="24" xfId="0" applyBorder="1"/>
    <xf numFmtId="0" fontId="25" fillId="0" borderId="0" xfId="0" applyFont="1" applyBorder="1"/>
    <xf numFmtId="0" fontId="19" fillId="0" borderId="10" xfId="0" applyFont="1" applyBorder="1"/>
    <xf numFmtId="0" fontId="0" fillId="0" borderId="16" xfId="0" applyBorder="1"/>
    <xf numFmtId="178" fontId="16" fillId="0" borderId="33" xfId="0" applyNumberFormat="1" applyFont="1" applyBorder="1" applyAlignment="1">
      <alignment horizontal="center" vertical="top" wrapText="1"/>
    </xf>
    <xf numFmtId="0" fontId="18" fillId="0" borderId="16" xfId="0" applyFont="1" applyBorder="1" applyAlignment="1">
      <alignment horizontal="center" vertical="top" wrapText="1"/>
    </xf>
    <xf numFmtId="178" fontId="16" fillId="0" borderId="33" xfId="0" applyNumberFormat="1" applyFont="1" applyBorder="1" applyAlignment="1">
      <alignment horizontal="center" vertical="center" wrapText="1"/>
    </xf>
    <xf numFmtId="178" fontId="3" fillId="0" borderId="1" xfId="0" applyNumberFormat="1" applyFont="1" applyBorder="1" applyAlignment="1">
      <alignment horizontal="center" vertical="center" wrapText="1"/>
    </xf>
    <xf numFmtId="0" fontId="14" fillId="0" borderId="16" xfId="0" applyFont="1" applyBorder="1" applyAlignment="1">
      <alignment horizontal="center" vertical="top" wrapText="1"/>
    </xf>
    <xf numFmtId="0" fontId="14" fillId="0" borderId="17" xfId="0" applyFont="1" applyBorder="1" applyAlignment="1">
      <alignment horizontal="center" vertical="top" wrapText="1"/>
    </xf>
    <xf numFmtId="179" fontId="9" fillId="0" borderId="0" xfId="0" applyNumberFormat="1" applyFont="1" applyBorder="1" applyAlignment="1">
      <alignment horizontal="left" vertical="top" wrapText="1"/>
    </xf>
    <xf numFmtId="0" fontId="9" fillId="0" borderId="0" xfId="0" applyFont="1" applyBorder="1" applyAlignment="1">
      <alignment vertical="top" wrapText="1"/>
    </xf>
    <xf numFmtId="0" fontId="9" fillId="0" borderId="0" xfId="0" applyFont="1" applyBorder="1" applyAlignment="1">
      <alignment horizontal="left" vertical="top" wrapText="1"/>
    </xf>
    <xf numFmtId="0" fontId="19" fillId="3" borderId="0" xfId="0" applyFont="1" applyFill="1" applyAlignment="1">
      <alignment wrapText="1"/>
    </xf>
    <xf numFmtId="0" fontId="19" fillId="3" borderId="0" xfId="0" applyFont="1" applyFill="1" applyAlignment="1">
      <alignment horizontal="center" wrapText="1"/>
    </xf>
    <xf numFmtId="0" fontId="19" fillId="3" borderId="0" xfId="0" applyFont="1" applyFill="1" applyAlignment="1">
      <alignment horizontal="center" vertical="center" wrapText="1"/>
    </xf>
    <xf numFmtId="0" fontId="19" fillId="3" borderId="29" xfId="0" applyFont="1" applyFill="1" applyBorder="1" applyAlignment="1">
      <alignment horizontal="center" wrapText="1"/>
    </xf>
    <xf numFmtId="0" fontId="26" fillId="4" borderId="10" xfId="50" applyFont="1" applyFill="1" applyBorder="1" applyAlignment="1">
      <alignment horizontal="center" vertical="center" wrapText="1"/>
    </xf>
    <xf numFmtId="0" fontId="5" fillId="4" borderId="16" xfId="50" applyFont="1" applyFill="1" applyBorder="1" applyAlignment="1">
      <alignment horizontal="center" vertical="center" wrapText="1"/>
    </xf>
    <xf numFmtId="0" fontId="27" fillId="5" borderId="17" xfId="0" applyFont="1" applyFill="1" applyBorder="1" applyAlignment="1">
      <alignment horizontal="left" vertical="center"/>
    </xf>
    <xf numFmtId="0" fontId="19" fillId="6" borderId="17" xfId="50" applyFont="1" applyFill="1" applyBorder="1" applyAlignment="1">
      <alignment horizontal="left" vertical="center" wrapText="1"/>
    </xf>
    <xf numFmtId="0" fontId="20" fillId="0" borderId="0" xfId="0" applyFont="1" applyFill="1" applyAlignment="1">
      <alignment vertical="top"/>
    </xf>
    <xf numFmtId="0" fontId="19" fillId="3" borderId="20" xfId="0" applyFont="1" applyFill="1" applyBorder="1" applyAlignment="1">
      <alignment horizontal="left" vertical="top"/>
    </xf>
    <xf numFmtId="0" fontId="21" fillId="3" borderId="20" xfId="0" applyFont="1" applyFill="1" applyBorder="1" applyAlignment="1">
      <alignment horizontal="left" vertical="top"/>
    </xf>
    <xf numFmtId="0" fontId="19" fillId="3" borderId="0" xfId="0" applyFont="1" applyFill="1" applyBorder="1" applyAlignment="1">
      <alignment horizontal="left" vertical="top"/>
    </xf>
    <xf numFmtId="0" fontId="19" fillId="0" borderId="0" xfId="0" applyFont="1" applyBorder="1"/>
    <xf numFmtId="0" fontId="25" fillId="0" borderId="0" xfId="0" applyFont="1" applyFill="1" applyBorder="1"/>
    <xf numFmtId="0" fontId="19" fillId="0" borderId="24" xfId="0" applyFont="1" applyBorder="1"/>
    <xf numFmtId="0" fontId="0" fillId="0" borderId="28" xfId="0" applyBorder="1"/>
    <xf numFmtId="0" fontId="16" fillId="0" borderId="32" xfId="0" applyFont="1" applyBorder="1" applyAlignment="1">
      <alignment horizontal="left" vertical="top" wrapText="1"/>
    </xf>
    <xf numFmtId="0" fontId="28" fillId="0" borderId="16" xfId="0" applyFont="1" applyBorder="1" applyAlignment="1">
      <alignment horizontal="left" vertical="top" wrapText="1"/>
    </xf>
    <xf numFmtId="0" fontId="16" fillId="0" borderId="34" xfId="0" applyFont="1" applyBorder="1" applyAlignment="1">
      <alignment horizontal="left" vertical="top" wrapText="1"/>
    </xf>
    <xf numFmtId="0" fontId="19" fillId="0" borderId="32" xfId="0" applyFont="1" applyBorder="1" applyAlignment="1">
      <alignment horizontal="left" vertical="top" wrapText="1"/>
    </xf>
    <xf numFmtId="0" fontId="29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9" fillId="0" borderId="0" xfId="0" applyFont="1"/>
    <xf numFmtId="0" fontId="1" fillId="0" borderId="0" xfId="6" applyAlignment="1"/>
    <xf numFmtId="0" fontId="29" fillId="3" borderId="0" xfId="0" applyFont="1" applyFill="1"/>
    <xf numFmtId="0" fontId="4" fillId="3" borderId="0" xfId="0" applyFont="1" applyFill="1"/>
    <xf numFmtId="0" fontId="30" fillId="3" borderId="0" xfId="0" applyFont="1" applyFill="1"/>
    <xf numFmtId="0" fontId="3" fillId="3" borderId="0" xfId="0" applyFont="1" applyFill="1" applyAlignment="1">
      <alignment horizontal="left"/>
    </xf>
    <xf numFmtId="0" fontId="3" fillId="3" borderId="0" xfId="0" applyFont="1" applyFill="1"/>
    <xf numFmtId="15" fontId="3" fillId="0" borderId="0" xfId="0" applyNumberFormat="1" applyFont="1" applyAlignment="1">
      <alignment horizontal="left"/>
    </xf>
    <xf numFmtId="0" fontId="30" fillId="0" borderId="0" xfId="0" applyFont="1"/>
    <xf numFmtId="178" fontId="5" fillId="2" borderId="2" xfId="0" applyNumberFormat="1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 wrapText="1"/>
    </xf>
    <xf numFmtId="0" fontId="5" fillId="2" borderId="35" xfId="0" applyFont="1" applyFill="1" applyBorder="1" applyAlignment="1">
      <alignment horizontal="center" vertical="center"/>
    </xf>
    <xf numFmtId="178" fontId="3" fillId="0" borderId="1" xfId="0" applyNumberFormat="1" applyFont="1" applyBorder="1" applyAlignment="1">
      <alignment horizontal="center" vertical="center"/>
    </xf>
    <xf numFmtId="49" fontId="3" fillId="0" borderId="5" xfId="0" applyNumberFormat="1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15" fontId="3" fillId="0" borderId="5" xfId="0" applyNumberFormat="1" applyFont="1" applyBorder="1" applyAlignment="1">
      <alignment horizontal="left" vertical="center" wrapText="1"/>
    </xf>
    <xf numFmtId="15" fontId="3" fillId="0" borderId="5" xfId="0" applyNumberFormat="1" applyFont="1" applyBorder="1" applyAlignment="1">
      <alignment horizontal="center" vertical="center"/>
    </xf>
    <xf numFmtId="0" fontId="3" fillId="0" borderId="36" xfId="0" applyFont="1" applyBorder="1" applyAlignment="1">
      <alignment horizontal="left" vertical="center" wrapText="1"/>
    </xf>
    <xf numFmtId="0" fontId="3" fillId="0" borderId="6" xfId="0" applyFont="1" applyBorder="1" applyAlignment="1">
      <alignment vertical="center" wrapText="1"/>
    </xf>
    <xf numFmtId="15" fontId="3" fillId="0" borderId="5" xfId="0" applyNumberFormat="1" applyFont="1" applyBorder="1" applyAlignment="1">
      <alignment horizontal="center" vertical="center" wrapText="1"/>
    </xf>
    <xf numFmtId="0" fontId="3" fillId="0" borderId="5" xfId="0" applyFont="1" applyBorder="1" applyAlignment="1">
      <alignment vertical="center"/>
    </xf>
    <xf numFmtId="0" fontId="3" fillId="0" borderId="5" xfId="0" applyFont="1" applyBorder="1" applyAlignment="1">
      <alignment vertical="center" wrapText="1"/>
    </xf>
    <xf numFmtId="0" fontId="3" fillId="0" borderId="6" xfId="0" applyFont="1" applyBorder="1" applyAlignment="1">
      <alignment vertical="center"/>
    </xf>
    <xf numFmtId="0" fontId="29" fillId="0" borderId="6" xfId="0" applyFont="1" applyBorder="1" applyAlignment="1">
      <alignment vertical="center"/>
    </xf>
    <xf numFmtId="178" fontId="3" fillId="0" borderId="1" xfId="0" applyNumberFormat="1" applyFont="1" applyBorder="1" applyAlignment="1">
      <alignment vertical="center"/>
    </xf>
    <xf numFmtId="49" fontId="3" fillId="0" borderId="5" xfId="0" applyNumberFormat="1" applyFont="1" applyBorder="1" applyAlignment="1">
      <alignment vertical="center"/>
    </xf>
    <xf numFmtId="178" fontId="3" fillId="0" borderId="7" xfId="0" applyNumberFormat="1" applyFont="1" applyBorder="1" applyAlignment="1">
      <alignment vertical="center"/>
    </xf>
    <xf numFmtId="49" fontId="3" fillId="0" borderId="8" xfId="0" applyNumberFormat="1" applyFont="1" applyBorder="1" applyAlignment="1">
      <alignment vertical="center"/>
    </xf>
    <xf numFmtId="0" fontId="3" fillId="0" borderId="8" xfId="0" applyFont="1" applyBorder="1" applyAlignment="1">
      <alignment vertical="center"/>
    </xf>
    <xf numFmtId="0" fontId="3" fillId="0" borderId="9" xfId="0" applyFont="1" applyBorder="1" applyAlignment="1">
      <alignment vertical="center"/>
    </xf>
    <xf numFmtId="0" fontId="29" fillId="8" borderId="10" xfId="0" applyFont="1" applyFill="1" applyBorder="1" applyAlignment="1">
      <alignment vertical="center"/>
    </xf>
    <xf numFmtId="0" fontId="25" fillId="0" borderId="10" xfId="0" applyFont="1" applyBorder="1" applyAlignment="1">
      <alignment horizontal="left" vertical="center"/>
    </xf>
    <xf numFmtId="0" fontId="25" fillId="0" borderId="10" xfId="0" applyFont="1" applyBorder="1" applyAlignment="1">
      <alignment horizontal="left" vertical="center" wrapText="1"/>
    </xf>
    <xf numFmtId="0" fontId="29" fillId="0" borderId="10" xfId="0" applyFont="1" applyBorder="1" applyAlignment="1">
      <alignment horizontal="left" vertical="center" wrapText="1"/>
    </xf>
    <xf numFmtId="0" fontId="3" fillId="3" borderId="13" xfId="50" applyFont="1" applyFill="1" applyBorder="1" applyAlignment="1" quotePrefix="1">
      <alignment horizontal="left" wrapText="1"/>
    </xf>
    <xf numFmtId="15" fontId="3" fillId="0" borderId="5" xfId="0" applyNumberFormat="1" applyFont="1" applyBorder="1" applyAlignment="1" quotePrefix="1">
      <alignment horizontal="left" vertical="center" wrapText="1"/>
    </xf>
    <xf numFmtId="178" fontId="3" fillId="0" borderId="1" xfId="0" applyNumberFormat="1" applyFont="1" applyBorder="1" applyAlignment="1" quotePrefix="1">
      <alignment horizontal="center" vertical="center"/>
    </xf>
    <xf numFmtId="0" fontId="3" fillId="0" borderId="5" xfId="0" applyFont="1" applyBorder="1" applyAlignment="1" quotePrefix="1">
      <alignment vertical="center" wrapText="1"/>
    </xf>
    <xf numFmtId="178" fontId="16" fillId="0" borderId="33" xfId="0" applyNumberFormat="1" applyFont="1" applyBorder="1" applyAlignment="1" quotePrefix="1">
      <alignment horizontal="center" vertical="top" wrapText="1"/>
    </xf>
    <xf numFmtId="178" fontId="16" fillId="0" borderId="33" xfId="0" applyNumberFormat="1" applyFont="1" applyBorder="1" applyAlignment="1" quotePrefix="1">
      <alignment horizontal="center" vertical="center" wrapText="1"/>
    </xf>
    <xf numFmtId="178" fontId="3" fillId="0" borderId="1" xfId="0" applyNumberFormat="1" applyFont="1" applyBorder="1" applyAlignment="1" quotePrefix="1">
      <alignment horizontal="center" vertical="center" wrapText="1"/>
    </xf>
    <xf numFmtId="0" fontId="9" fillId="0" borderId="16" xfId="0" applyFont="1" applyBorder="1" applyAlignment="1" quotePrefix="1">
      <alignment horizontal="left" vertical="top" wrapText="1"/>
    </xf>
    <xf numFmtId="0" fontId="9" fillId="0" borderId="10" xfId="0" applyFont="1" applyBorder="1" applyAlignment="1" quotePrefix="1">
      <alignment horizontal="left" vertical="top" wrapText="1"/>
    </xf>
    <xf numFmtId="0" fontId="18" fillId="0" borderId="10" xfId="0" applyFont="1" applyBorder="1" applyAlignment="1" quotePrefix="1">
      <alignment horizontal="left" vertical="top" wrapText="1"/>
    </xf>
    <xf numFmtId="0" fontId="3" fillId="0" borderId="10" xfId="0" applyFont="1" applyBorder="1" applyAlignment="1" quotePrefix="1">
      <alignment horizontal="left" vertical="top" wrapText="1"/>
    </xf>
    <xf numFmtId="0" fontId="9" fillId="0" borderId="10" xfId="0" applyNumberFormat="1" applyFont="1" applyFill="1" applyBorder="1" applyAlignment="1" applyProtection="1" quotePrefix="1">
      <alignment horizontal="left" vertical="top" wrapText="1"/>
    </xf>
  </cellXfs>
  <cellStyles count="52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Normal_Functional Test Case v1.0" xfId="49"/>
    <cellStyle name="Normal_Sheet1_Vanco_CR022a1_TestCase_v0.1" xfId="50"/>
    <cellStyle name="標準_結合試験(AllOvertheWorld)" xfId="51"/>
  </cellStyle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externalLink" Target="externalLinks/externalLink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tyles" Target="styles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emf"/><Relationship Id="rId8" Type="http://schemas.openxmlformats.org/officeDocument/2006/relationships/image" Target="../media/image16.emf"/><Relationship Id="rId7" Type="http://schemas.openxmlformats.org/officeDocument/2006/relationships/image" Target="../media/image15.emf"/><Relationship Id="rId6" Type="http://schemas.openxmlformats.org/officeDocument/2006/relationships/image" Target="../media/image14.emf"/><Relationship Id="rId5" Type="http://schemas.openxmlformats.org/officeDocument/2006/relationships/image" Target="../media/image13.emf"/><Relationship Id="rId4" Type="http://schemas.openxmlformats.org/officeDocument/2006/relationships/image" Target="../media/image12.emf"/><Relationship Id="rId31" Type="http://schemas.openxmlformats.org/officeDocument/2006/relationships/image" Target="../media/image39.png"/><Relationship Id="rId30" Type="http://schemas.openxmlformats.org/officeDocument/2006/relationships/image" Target="../media/image38.png"/><Relationship Id="rId3" Type="http://schemas.openxmlformats.org/officeDocument/2006/relationships/image" Target="../media/image11.emf"/><Relationship Id="rId29" Type="http://schemas.openxmlformats.org/officeDocument/2006/relationships/image" Target="../media/image37.png"/><Relationship Id="rId28" Type="http://schemas.openxmlformats.org/officeDocument/2006/relationships/image" Target="../media/image36.png"/><Relationship Id="rId27" Type="http://schemas.openxmlformats.org/officeDocument/2006/relationships/image" Target="../media/image35.png"/><Relationship Id="rId26" Type="http://schemas.openxmlformats.org/officeDocument/2006/relationships/image" Target="../media/image34.emf"/><Relationship Id="rId25" Type="http://schemas.openxmlformats.org/officeDocument/2006/relationships/image" Target="../media/image33.emf"/><Relationship Id="rId24" Type="http://schemas.openxmlformats.org/officeDocument/2006/relationships/image" Target="../media/image32.emf"/><Relationship Id="rId23" Type="http://schemas.openxmlformats.org/officeDocument/2006/relationships/image" Target="../media/image31.emf"/><Relationship Id="rId22" Type="http://schemas.openxmlformats.org/officeDocument/2006/relationships/image" Target="../media/image30.emf"/><Relationship Id="rId21" Type="http://schemas.openxmlformats.org/officeDocument/2006/relationships/image" Target="../media/image29.emf"/><Relationship Id="rId20" Type="http://schemas.openxmlformats.org/officeDocument/2006/relationships/image" Target="../media/image28.emf"/><Relationship Id="rId2" Type="http://schemas.openxmlformats.org/officeDocument/2006/relationships/image" Target="../media/image10.emf"/><Relationship Id="rId19" Type="http://schemas.openxmlformats.org/officeDocument/2006/relationships/image" Target="../media/image27.emf"/><Relationship Id="rId18" Type="http://schemas.openxmlformats.org/officeDocument/2006/relationships/image" Target="../media/image26.emf"/><Relationship Id="rId17" Type="http://schemas.openxmlformats.org/officeDocument/2006/relationships/image" Target="../media/image25.emf"/><Relationship Id="rId16" Type="http://schemas.openxmlformats.org/officeDocument/2006/relationships/image" Target="../media/image24.emf"/><Relationship Id="rId15" Type="http://schemas.openxmlformats.org/officeDocument/2006/relationships/image" Target="../media/image23.emf"/><Relationship Id="rId14" Type="http://schemas.openxmlformats.org/officeDocument/2006/relationships/image" Target="../media/image22.emf"/><Relationship Id="rId13" Type="http://schemas.openxmlformats.org/officeDocument/2006/relationships/image" Target="../media/image21.emf"/><Relationship Id="rId12" Type="http://schemas.openxmlformats.org/officeDocument/2006/relationships/image" Target="../media/image20.emf"/><Relationship Id="rId11" Type="http://schemas.openxmlformats.org/officeDocument/2006/relationships/image" Target="../media/image19.emf"/><Relationship Id="rId10" Type="http://schemas.openxmlformats.org/officeDocument/2006/relationships/image" Target="../media/image18.emf"/><Relationship Id="rId1" Type="http://schemas.openxmlformats.org/officeDocument/2006/relationships/image" Target="../media/image9.emf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emf"/><Relationship Id="rId8" Type="http://schemas.openxmlformats.org/officeDocument/2006/relationships/image" Target="../media/image47.emf"/><Relationship Id="rId7" Type="http://schemas.openxmlformats.org/officeDocument/2006/relationships/image" Target="../media/image46.emf"/><Relationship Id="rId6" Type="http://schemas.openxmlformats.org/officeDocument/2006/relationships/image" Target="../media/image45.emf"/><Relationship Id="rId5" Type="http://schemas.openxmlformats.org/officeDocument/2006/relationships/image" Target="../media/image44.emf"/><Relationship Id="rId40" Type="http://schemas.openxmlformats.org/officeDocument/2006/relationships/image" Target="../media/image78.png"/><Relationship Id="rId4" Type="http://schemas.openxmlformats.org/officeDocument/2006/relationships/image" Target="../media/image43.emf"/><Relationship Id="rId39" Type="http://schemas.openxmlformats.org/officeDocument/2006/relationships/image" Target="../media/image77.png"/><Relationship Id="rId38" Type="http://schemas.openxmlformats.org/officeDocument/2006/relationships/image" Target="../media/image76.png"/><Relationship Id="rId37" Type="http://schemas.openxmlformats.org/officeDocument/2006/relationships/image" Target="../media/image75.png"/><Relationship Id="rId36" Type="http://schemas.openxmlformats.org/officeDocument/2006/relationships/image" Target="../media/image74.png"/><Relationship Id="rId35" Type="http://schemas.openxmlformats.org/officeDocument/2006/relationships/image" Target="../media/image73.png"/><Relationship Id="rId34" Type="http://schemas.openxmlformats.org/officeDocument/2006/relationships/image" Target="../media/image72.png"/><Relationship Id="rId33" Type="http://schemas.openxmlformats.org/officeDocument/2006/relationships/image" Target="../media/image71.png"/><Relationship Id="rId32" Type="http://schemas.openxmlformats.org/officeDocument/2006/relationships/image" Target="../media/image70.png"/><Relationship Id="rId31" Type="http://schemas.openxmlformats.org/officeDocument/2006/relationships/image" Target="../media/image69.png"/><Relationship Id="rId30" Type="http://schemas.openxmlformats.org/officeDocument/2006/relationships/image" Target="../media/image68.png"/><Relationship Id="rId3" Type="http://schemas.openxmlformats.org/officeDocument/2006/relationships/image" Target="../media/image42.emf"/><Relationship Id="rId29" Type="http://schemas.openxmlformats.org/officeDocument/2006/relationships/image" Target="../media/image67.png"/><Relationship Id="rId28" Type="http://schemas.openxmlformats.org/officeDocument/2006/relationships/image" Target="../media/image66.png"/><Relationship Id="rId27" Type="http://schemas.openxmlformats.org/officeDocument/2006/relationships/image" Target="../media/image65.png"/><Relationship Id="rId26" Type="http://schemas.openxmlformats.org/officeDocument/2006/relationships/image" Target="../media/image64.png"/><Relationship Id="rId25" Type="http://schemas.openxmlformats.org/officeDocument/2006/relationships/image" Target="NULL" TargetMode="External"/><Relationship Id="rId24" Type="http://schemas.openxmlformats.org/officeDocument/2006/relationships/image" Target="../media/image63.png"/><Relationship Id="rId23" Type="http://schemas.openxmlformats.org/officeDocument/2006/relationships/image" Target="../media/image62.png"/><Relationship Id="rId22" Type="http://schemas.openxmlformats.org/officeDocument/2006/relationships/image" Target="../media/image61.png"/><Relationship Id="rId21" Type="http://schemas.openxmlformats.org/officeDocument/2006/relationships/image" Target="../media/image60.png"/><Relationship Id="rId20" Type="http://schemas.openxmlformats.org/officeDocument/2006/relationships/image" Target="../media/image59.png"/><Relationship Id="rId2" Type="http://schemas.openxmlformats.org/officeDocument/2006/relationships/image" Target="../media/image41.emf"/><Relationship Id="rId19" Type="http://schemas.openxmlformats.org/officeDocument/2006/relationships/image" Target="../media/image58.png"/><Relationship Id="rId18" Type="http://schemas.openxmlformats.org/officeDocument/2006/relationships/image" Target="../media/image57.png"/><Relationship Id="rId17" Type="http://schemas.openxmlformats.org/officeDocument/2006/relationships/image" Target="../media/image56.png"/><Relationship Id="rId16" Type="http://schemas.openxmlformats.org/officeDocument/2006/relationships/image" Target="../media/image55.png"/><Relationship Id="rId15" Type="http://schemas.openxmlformats.org/officeDocument/2006/relationships/image" Target="../media/image54.png"/><Relationship Id="rId14" Type="http://schemas.openxmlformats.org/officeDocument/2006/relationships/image" Target="../media/image53.png"/><Relationship Id="rId13" Type="http://schemas.openxmlformats.org/officeDocument/2006/relationships/image" Target="../media/image52.png"/><Relationship Id="rId12" Type="http://schemas.openxmlformats.org/officeDocument/2006/relationships/image" Target="../media/image51.emf"/><Relationship Id="rId11" Type="http://schemas.openxmlformats.org/officeDocument/2006/relationships/image" Target="../media/image50.png"/><Relationship Id="rId10" Type="http://schemas.openxmlformats.org/officeDocument/2006/relationships/image" Target="../media/image49.emf"/><Relationship Id="rId1" Type="http://schemas.openxmlformats.org/officeDocument/2006/relationships/image" Target="../media/image40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139960</xdr:colOff>
      <xdr:row>12</xdr:row>
      <xdr:rowOff>38878</xdr:rowOff>
    </xdr:from>
    <xdr:to>
      <xdr:col>5</xdr:col>
      <xdr:colOff>1053261</xdr:colOff>
      <xdr:row>12</xdr:row>
      <xdr:rowOff>2091613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946140" y="2271395"/>
          <a:ext cx="1515110" cy="205232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108856</xdr:colOff>
      <xdr:row>13</xdr:row>
      <xdr:rowOff>1</xdr:rowOff>
    </xdr:from>
    <xdr:to>
      <xdr:col>5</xdr:col>
      <xdr:colOff>1034142</xdr:colOff>
      <xdr:row>13</xdr:row>
      <xdr:rowOff>2076323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915025" y="4366260"/>
          <a:ext cx="1527175" cy="2075815"/>
        </a:xfrm>
        <a:prstGeom prst="rect">
          <a:avLst/>
        </a:prstGeom>
      </xdr:spPr>
    </xdr:pic>
    <xdr:clientData/>
  </xdr:twoCellAnchor>
  <xdr:twoCellAnchor editAs="oneCell">
    <xdr:from>
      <xdr:col>3</xdr:col>
      <xdr:colOff>461818</xdr:colOff>
      <xdr:row>14</xdr:row>
      <xdr:rowOff>84666</xdr:rowOff>
    </xdr:from>
    <xdr:to>
      <xdr:col>5</xdr:col>
      <xdr:colOff>1258945</xdr:colOff>
      <xdr:row>14</xdr:row>
      <xdr:rowOff>2028543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66105" y="6584315"/>
          <a:ext cx="2000885" cy="1943735"/>
        </a:xfrm>
        <a:prstGeom prst="rect">
          <a:avLst/>
        </a:prstGeom>
      </xdr:spPr>
    </xdr:pic>
    <xdr:clientData/>
  </xdr:twoCellAnchor>
  <xdr:twoCellAnchor editAs="oneCell">
    <xdr:from>
      <xdr:col>3</xdr:col>
      <xdr:colOff>16213</xdr:colOff>
      <xdr:row>19</xdr:row>
      <xdr:rowOff>129703</xdr:rowOff>
    </xdr:from>
    <xdr:to>
      <xdr:col>5</xdr:col>
      <xdr:colOff>1604210</xdr:colOff>
      <xdr:row>20</xdr:row>
      <xdr:rowOff>745788</xdr:rowOff>
    </xdr:to>
    <xdr:pic>
      <xdr:nvPicPr>
        <xdr:cNvPr id="7" name="Picture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220335" y="15737840"/>
          <a:ext cx="2792095" cy="783590"/>
        </a:xfrm>
        <a:prstGeom prst="rect">
          <a:avLst/>
        </a:prstGeom>
      </xdr:spPr>
    </xdr:pic>
    <xdr:clientData/>
  </xdr:twoCellAnchor>
  <xdr:twoCellAnchor editAs="oneCell">
    <xdr:from>
      <xdr:col>3</xdr:col>
      <xdr:colOff>41565</xdr:colOff>
      <xdr:row>21</xdr:row>
      <xdr:rowOff>110836</xdr:rowOff>
    </xdr:from>
    <xdr:to>
      <xdr:col>5</xdr:col>
      <xdr:colOff>1607127</xdr:colOff>
      <xdr:row>21</xdr:row>
      <xdr:rowOff>1524000</xdr:rowOff>
    </xdr:to>
    <xdr:pic>
      <xdr:nvPicPr>
        <xdr:cNvPr id="8" name="Picture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245735" y="17143730"/>
          <a:ext cx="2769235" cy="1413510"/>
        </a:xfrm>
        <a:prstGeom prst="rect">
          <a:avLst/>
        </a:prstGeom>
      </xdr:spPr>
    </xdr:pic>
    <xdr:clientData/>
  </xdr:twoCellAnchor>
  <xdr:twoCellAnchor editAs="oneCell">
    <xdr:from>
      <xdr:col>3</xdr:col>
      <xdr:colOff>347345</xdr:colOff>
      <xdr:row>17</xdr:row>
      <xdr:rowOff>154305</xdr:rowOff>
    </xdr:from>
    <xdr:to>
      <xdr:col>5</xdr:col>
      <xdr:colOff>982345</xdr:colOff>
      <xdr:row>17</xdr:row>
      <xdr:rowOff>2666365</xdr:rowOff>
    </xdr:to>
    <xdr:pic>
      <xdr:nvPicPr>
        <xdr:cNvPr id="6" name="Picture 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551805" y="11190605"/>
          <a:ext cx="1838960" cy="2512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132080</xdr:colOff>
      <xdr:row>18</xdr:row>
      <xdr:rowOff>35560</xdr:rowOff>
    </xdr:from>
    <xdr:to>
      <xdr:col>5</xdr:col>
      <xdr:colOff>1550035</xdr:colOff>
      <xdr:row>18</xdr:row>
      <xdr:rowOff>1553210</xdr:rowOff>
    </xdr:to>
    <xdr:pic>
      <xdr:nvPicPr>
        <xdr:cNvPr id="10" name="Picture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336540" y="13891260"/>
          <a:ext cx="2621915" cy="151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48895</xdr:colOff>
      <xdr:row>16</xdr:row>
      <xdr:rowOff>0</xdr:rowOff>
    </xdr:from>
    <xdr:to>
      <xdr:col>5</xdr:col>
      <xdr:colOff>1019810</xdr:colOff>
      <xdr:row>16</xdr:row>
      <xdr:rowOff>2121535</xdr:rowOff>
    </xdr:to>
    <xdr:pic>
      <xdr:nvPicPr>
        <xdr:cNvPr id="11" name="Picture 1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855335" y="8801100"/>
          <a:ext cx="1572895" cy="21215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74022</xdr:colOff>
      <xdr:row>12</xdr:row>
      <xdr:rowOff>59872</xdr:rowOff>
    </xdr:from>
    <xdr:to>
      <xdr:col>5</xdr:col>
      <xdr:colOff>891540</xdr:colOff>
      <xdr:row>12</xdr:row>
      <xdr:rowOff>1946573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0100" y="2292350"/>
          <a:ext cx="1419860" cy="188658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441960</xdr:colOff>
      <xdr:row>13</xdr:row>
      <xdr:rowOff>30479</xdr:rowOff>
    </xdr:from>
    <xdr:to>
      <xdr:col>5</xdr:col>
      <xdr:colOff>1036320</xdr:colOff>
      <xdr:row>13</xdr:row>
      <xdr:rowOff>1959112</xdr:rowOff>
    </xdr:to>
    <xdr:pic>
      <xdr:nvPicPr>
        <xdr:cNvPr id="4" name="Picture 3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646420" y="4297045"/>
          <a:ext cx="1798320" cy="192913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106680</xdr:colOff>
      <xdr:row>14</xdr:row>
      <xdr:rowOff>274319</xdr:rowOff>
    </xdr:from>
    <xdr:to>
      <xdr:col>5</xdr:col>
      <xdr:colOff>1508760</xdr:colOff>
      <xdr:row>14</xdr:row>
      <xdr:rowOff>1553430</xdr:rowOff>
    </xdr:to>
    <xdr:pic>
      <xdr:nvPicPr>
        <xdr:cNvPr id="5" name="Picture 4"/>
        <xdr:cNvPicPr>
          <a:picLocks noChangeAspect="1" noChangeArrowheads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1140" y="6575425"/>
          <a:ext cx="2606040" cy="12795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133865</xdr:colOff>
      <xdr:row>15</xdr:row>
      <xdr:rowOff>321892</xdr:rowOff>
    </xdr:from>
    <xdr:to>
      <xdr:col>5</xdr:col>
      <xdr:colOff>1588262</xdr:colOff>
      <xdr:row>15</xdr:row>
      <xdr:rowOff>1482809</xdr:rowOff>
    </xdr:to>
    <xdr:pic>
      <xdr:nvPicPr>
        <xdr:cNvPr id="6" name="Picture 5"/>
        <xdr:cNvPicPr>
          <a:picLocks noChangeAspect="1" noChangeArrowheads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7810" y="8657590"/>
          <a:ext cx="2658745" cy="116141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4</xdr:col>
      <xdr:colOff>20595</xdr:colOff>
      <xdr:row>16</xdr:row>
      <xdr:rowOff>236836</xdr:rowOff>
    </xdr:from>
    <xdr:to>
      <xdr:col>5</xdr:col>
      <xdr:colOff>947351</xdr:colOff>
      <xdr:row>17</xdr:row>
      <xdr:rowOff>2024814</xdr:rowOff>
    </xdr:to>
    <xdr:pic>
      <xdr:nvPicPr>
        <xdr:cNvPr id="7" name="Picture 6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826760" y="10607040"/>
          <a:ext cx="1528445" cy="20396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2</xdr:col>
      <xdr:colOff>2878455</xdr:colOff>
      <xdr:row>18</xdr:row>
      <xdr:rowOff>320675</xdr:rowOff>
    </xdr:from>
    <xdr:to>
      <xdr:col>5</xdr:col>
      <xdr:colOff>1598295</xdr:colOff>
      <xdr:row>18</xdr:row>
      <xdr:rowOff>1509395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94935" y="12977495"/>
          <a:ext cx="2811780" cy="11887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81915</xdr:colOff>
      <xdr:row>19</xdr:row>
      <xdr:rowOff>156210</xdr:rowOff>
    </xdr:from>
    <xdr:to>
      <xdr:col>5</xdr:col>
      <xdr:colOff>1283335</xdr:colOff>
      <xdr:row>19</xdr:row>
      <xdr:rowOff>1910715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86375" y="14847570"/>
          <a:ext cx="2405380" cy="175450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81915</xdr:colOff>
      <xdr:row>20</xdr:row>
      <xdr:rowOff>156210</xdr:rowOff>
    </xdr:from>
    <xdr:to>
      <xdr:col>7</xdr:col>
      <xdr:colOff>6985</xdr:colOff>
      <xdr:row>20</xdr:row>
      <xdr:rowOff>1910715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86375" y="16882110"/>
          <a:ext cx="2752090" cy="175450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415290</xdr:colOff>
      <xdr:row>21</xdr:row>
      <xdr:rowOff>210820</xdr:rowOff>
    </xdr:from>
    <xdr:to>
      <xdr:col>5</xdr:col>
      <xdr:colOff>889000</xdr:colOff>
      <xdr:row>22</xdr:row>
      <xdr:rowOff>2002155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619750" y="18971260"/>
          <a:ext cx="1677670" cy="202755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0</xdr:colOff>
      <xdr:row>23</xdr:row>
      <xdr:rowOff>0</xdr:rowOff>
    </xdr:from>
    <xdr:to>
      <xdr:col>5</xdr:col>
      <xdr:colOff>518160</xdr:colOff>
      <xdr:row>23</xdr:row>
      <xdr:rowOff>1234440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04460" y="21031200"/>
          <a:ext cx="1722120" cy="12344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198120</xdr:colOff>
      <xdr:row>25</xdr:row>
      <xdr:rowOff>57785</xdr:rowOff>
    </xdr:from>
    <xdr:to>
      <xdr:col>5</xdr:col>
      <xdr:colOff>1278890</xdr:colOff>
      <xdr:row>25</xdr:row>
      <xdr:rowOff>1790700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402580" y="23321645"/>
          <a:ext cx="2284730" cy="173291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75565</xdr:colOff>
      <xdr:row>26</xdr:row>
      <xdr:rowOff>241300</xdr:rowOff>
    </xdr:from>
    <xdr:to>
      <xdr:col>7</xdr:col>
      <xdr:colOff>4445</xdr:colOff>
      <xdr:row>26</xdr:row>
      <xdr:rowOff>1563370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80025" y="25539700"/>
          <a:ext cx="2755900" cy="132207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502285</xdr:colOff>
      <xdr:row>27</xdr:row>
      <xdr:rowOff>50800</xdr:rowOff>
    </xdr:from>
    <xdr:to>
      <xdr:col>5</xdr:col>
      <xdr:colOff>1266825</xdr:colOff>
      <xdr:row>27</xdr:row>
      <xdr:rowOff>1947545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06745" y="27383740"/>
          <a:ext cx="1968500" cy="189674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334645</xdr:colOff>
      <xdr:row>28</xdr:row>
      <xdr:rowOff>133350</xdr:rowOff>
    </xdr:from>
    <xdr:to>
      <xdr:col>5</xdr:col>
      <xdr:colOff>1268730</xdr:colOff>
      <xdr:row>28</xdr:row>
      <xdr:rowOff>1842770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539105" y="29500830"/>
          <a:ext cx="2138045" cy="17094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260350</xdr:colOff>
      <xdr:row>29</xdr:row>
      <xdr:rowOff>88900</xdr:rowOff>
    </xdr:from>
    <xdr:to>
      <xdr:col>5</xdr:col>
      <xdr:colOff>1296035</xdr:colOff>
      <xdr:row>29</xdr:row>
      <xdr:rowOff>1978660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464810" y="31490920"/>
          <a:ext cx="2239645" cy="188976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30892</xdr:colOff>
      <xdr:row>31</xdr:row>
      <xdr:rowOff>195649</xdr:rowOff>
    </xdr:from>
    <xdr:to>
      <xdr:col>6</xdr:col>
      <xdr:colOff>0</xdr:colOff>
      <xdr:row>31</xdr:row>
      <xdr:rowOff>1132909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34940" y="33830260"/>
          <a:ext cx="2796540" cy="93726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286385</xdr:colOff>
      <xdr:row>32</xdr:row>
      <xdr:rowOff>171450</xdr:rowOff>
    </xdr:from>
    <xdr:to>
      <xdr:col>5</xdr:col>
      <xdr:colOff>1205230</xdr:colOff>
      <xdr:row>32</xdr:row>
      <xdr:rowOff>1600200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490845" y="35840670"/>
          <a:ext cx="2122805" cy="14287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4</xdr:col>
      <xdr:colOff>257175</xdr:colOff>
      <xdr:row>35</xdr:row>
      <xdr:rowOff>194945</xdr:rowOff>
    </xdr:from>
    <xdr:to>
      <xdr:col>5</xdr:col>
      <xdr:colOff>935355</xdr:colOff>
      <xdr:row>35</xdr:row>
      <xdr:rowOff>1947545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063615" y="40138985"/>
          <a:ext cx="1280160" cy="17526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235585</xdr:colOff>
      <xdr:row>36</xdr:row>
      <xdr:rowOff>103505</xdr:rowOff>
    </xdr:from>
    <xdr:to>
      <xdr:col>5</xdr:col>
      <xdr:colOff>1390015</xdr:colOff>
      <xdr:row>36</xdr:row>
      <xdr:rowOff>1910715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440045" y="42082085"/>
          <a:ext cx="2358390" cy="180721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152400</xdr:colOff>
      <xdr:row>37</xdr:row>
      <xdr:rowOff>186055</xdr:rowOff>
    </xdr:from>
    <xdr:to>
      <xdr:col>5</xdr:col>
      <xdr:colOff>1432560</xdr:colOff>
      <xdr:row>37</xdr:row>
      <xdr:rowOff>1885315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56860" y="44199175"/>
          <a:ext cx="2484120" cy="169926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120015</xdr:colOff>
      <xdr:row>38</xdr:row>
      <xdr:rowOff>280670</xdr:rowOff>
    </xdr:from>
    <xdr:to>
      <xdr:col>5</xdr:col>
      <xdr:colOff>1536065</xdr:colOff>
      <xdr:row>38</xdr:row>
      <xdr:rowOff>1676400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24475" y="46328330"/>
          <a:ext cx="2620010" cy="139573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17145</xdr:colOff>
      <xdr:row>39</xdr:row>
      <xdr:rowOff>217805</xdr:rowOff>
    </xdr:from>
    <xdr:to>
      <xdr:col>7</xdr:col>
      <xdr:colOff>1905</xdr:colOff>
      <xdr:row>39</xdr:row>
      <xdr:rowOff>1551305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21605" y="48300005"/>
          <a:ext cx="2811780" cy="13335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4</xdr:col>
      <xdr:colOff>88900</xdr:colOff>
      <xdr:row>40</xdr:row>
      <xdr:rowOff>51435</xdr:rowOff>
    </xdr:from>
    <xdr:to>
      <xdr:col>5</xdr:col>
      <xdr:colOff>938530</xdr:colOff>
      <xdr:row>41</xdr:row>
      <xdr:rowOff>3810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895340" y="50168175"/>
          <a:ext cx="1451610" cy="198691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4</xdr:col>
      <xdr:colOff>120650</xdr:colOff>
      <xdr:row>41</xdr:row>
      <xdr:rowOff>50800</xdr:rowOff>
    </xdr:from>
    <xdr:to>
      <xdr:col>5</xdr:col>
      <xdr:colOff>869315</xdr:colOff>
      <xdr:row>41</xdr:row>
      <xdr:rowOff>1911350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927090" y="52202080"/>
          <a:ext cx="1350645" cy="18605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424180</xdr:colOff>
      <xdr:row>42</xdr:row>
      <xdr:rowOff>186055</xdr:rowOff>
    </xdr:from>
    <xdr:to>
      <xdr:col>5</xdr:col>
      <xdr:colOff>1267460</xdr:colOff>
      <xdr:row>42</xdr:row>
      <xdr:rowOff>1738630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628640" y="54371875"/>
          <a:ext cx="2047240" cy="15525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434975</xdr:colOff>
      <xdr:row>49</xdr:row>
      <xdr:rowOff>42545</xdr:rowOff>
    </xdr:from>
    <xdr:to>
      <xdr:col>5</xdr:col>
      <xdr:colOff>605155</xdr:colOff>
      <xdr:row>49</xdr:row>
      <xdr:rowOff>1917065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639435" y="64858265"/>
          <a:ext cx="1374140" cy="18745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36830</xdr:colOff>
      <xdr:row>33</xdr:row>
      <xdr:rowOff>353695</xdr:rowOff>
    </xdr:from>
    <xdr:to>
      <xdr:col>5</xdr:col>
      <xdr:colOff>1531620</xdr:colOff>
      <xdr:row>33</xdr:row>
      <xdr:rowOff>1221105</xdr:rowOff>
    </xdr:to>
    <xdr:pic>
      <xdr:nvPicPr>
        <xdr:cNvPr id="2" name="Picture 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241290" y="38057455"/>
          <a:ext cx="2698750" cy="867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29845</xdr:colOff>
      <xdr:row>44</xdr:row>
      <xdr:rowOff>182880</xdr:rowOff>
    </xdr:from>
    <xdr:to>
      <xdr:col>5</xdr:col>
      <xdr:colOff>1446530</xdr:colOff>
      <xdr:row>44</xdr:row>
      <xdr:rowOff>1564005</xdr:rowOff>
    </xdr:to>
    <xdr:pic>
      <xdr:nvPicPr>
        <xdr:cNvPr id="37" name="Picture 36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234305" y="56631840"/>
          <a:ext cx="2620645" cy="1381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323850</xdr:colOff>
      <xdr:row>47</xdr:row>
      <xdr:rowOff>212725</xdr:rowOff>
    </xdr:from>
    <xdr:to>
      <xdr:col>5</xdr:col>
      <xdr:colOff>1228725</xdr:colOff>
      <xdr:row>47</xdr:row>
      <xdr:rowOff>1833880</xdr:rowOff>
    </xdr:to>
    <xdr:pic>
      <xdr:nvPicPr>
        <xdr:cNvPr id="39" name="Picture 38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528310" y="62765305"/>
          <a:ext cx="2108835" cy="1621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91440</xdr:colOff>
      <xdr:row>46</xdr:row>
      <xdr:rowOff>82550</xdr:rowOff>
    </xdr:from>
    <xdr:to>
      <xdr:col>5</xdr:col>
      <xdr:colOff>1621155</xdr:colOff>
      <xdr:row>46</xdr:row>
      <xdr:rowOff>1856105</xdr:rowOff>
    </xdr:to>
    <xdr:pic>
      <xdr:nvPicPr>
        <xdr:cNvPr id="40" name="Picture 39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295900" y="60600590"/>
          <a:ext cx="2733675" cy="1773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62865</xdr:colOff>
      <xdr:row>44</xdr:row>
      <xdr:rowOff>2033270</xdr:rowOff>
    </xdr:from>
    <xdr:to>
      <xdr:col>5</xdr:col>
      <xdr:colOff>925195</xdr:colOff>
      <xdr:row>45</xdr:row>
      <xdr:rowOff>1840865</xdr:rowOff>
    </xdr:to>
    <xdr:pic>
      <xdr:nvPicPr>
        <xdr:cNvPr id="42" name="Picture 4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869305" y="58482230"/>
          <a:ext cx="1464310" cy="1842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0</xdr:colOff>
      <xdr:row>27</xdr:row>
      <xdr:rowOff>319405</xdr:rowOff>
    </xdr:from>
    <xdr:to>
      <xdr:col>5</xdr:col>
      <xdr:colOff>1610360</xdr:colOff>
      <xdr:row>27</xdr:row>
      <xdr:rowOff>1640840</xdr:rowOff>
    </xdr:to>
    <xdr:pic>
      <xdr:nvPicPr>
        <xdr:cNvPr id="5" name="Picture 4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04460" y="32510095"/>
          <a:ext cx="2814320" cy="132143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525145</xdr:colOff>
      <xdr:row>28</xdr:row>
      <xdr:rowOff>167005</xdr:rowOff>
    </xdr:from>
    <xdr:to>
      <xdr:col>5</xdr:col>
      <xdr:colOff>882650</xdr:colOff>
      <xdr:row>28</xdr:row>
      <xdr:rowOff>2071370</xdr:rowOff>
    </xdr:to>
    <xdr:pic>
      <xdr:nvPicPr>
        <xdr:cNvPr id="6" name="Picture 5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29605" y="34506535"/>
          <a:ext cx="1561465" cy="190436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4</xdr:col>
      <xdr:colOff>25400</xdr:colOff>
      <xdr:row>30</xdr:row>
      <xdr:rowOff>40640</xdr:rowOff>
    </xdr:from>
    <xdr:to>
      <xdr:col>5</xdr:col>
      <xdr:colOff>773430</xdr:colOff>
      <xdr:row>30</xdr:row>
      <xdr:rowOff>1687195</xdr:rowOff>
    </xdr:to>
    <xdr:pic>
      <xdr:nvPicPr>
        <xdr:cNvPr id="8" name="Picture 7"/>
        <xdr:cNvPicPr>
          <a:picLocks noChangeAspect="1" noChangeArrowheads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831840" y="38677850"/>
          <a:ext cx="1350010" cy="164655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4</xdr:col>
      <xdr:colOff>25400</xdr:colOff>
      <xdr:row>31</xdr:row>
      <xdr:rowOff>40640</xdr:rowOff>
    </xdr:from>
    <xdr:to>
      <xdr:col>5</xdr:col>
      <xdr:colOff>1005205</xdr:colOff>
      <xdr:row>31</xdr:row>
      <xdr:rowOff>1969135</xdr:rowOff>
    </xdr:to>
    <xdr:pic>
      <xdr:nvPicPr>
        <xdr:cNvPr id="9" name="Picture 8"/>
        <xdr:cNvPicPr>
          <a:picLocks noChangeAspect="1" noChangeArrowheads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831840" y="40826690"/>
          <a:ext cx="1581785" cy="192849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4</xdr:col>
      <xdr:colOff>25400</xdr:colOff>
      <xdr:row>32</xdr:row>
      <xdr:rowOff>40005</xdr:rowOff>
    </xdr:from>
    <xdr:to>
      <xdr:col>5</xdr:col>
      <xdr:colOff>1005205</xdr:colOff>
      <xdr:row>32</xdr:row>
      <xdr:rowOff>1970405</xdr:rowOff>
    </xdr:to>
    <xdr:pic>
      <xdr:nvPicPr>
        <xdr:cNvPr id="10" name="Picture 9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831840" y="42974895"/>
          <a:ext cx="1581785" cy="19304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398780</xdr:colOff>
      <xdr:row>36</xdr:row>
      <xdr:rowOff>78740</xdr:rowOff>
    </xdr:from>
    <xdr:to>
      <xdr:col>5</xdr:col>
      <xdr:colOff>1252855</xdr:colOff>
      <xdr:row>36</xdr:row>
      <xdr:rowOff>2134235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603240" y="49742090"/>
          <a:ext cx="2058035" cy="205549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4</xdr:col>
      <xdr:colOff>291465</xdr:colOff>
      <xdr:row>40</xdr:row>
      <xdr:rowOff>84455</xdr:rowOff>
    </xdr:from>
    <xdr:to>
      <xdr:col>5</xdr:col>
      <xdr:colOff>906145</xdr:colOff>
      <xdr:row>40</xdr:row>
      <xdr:rowOff>1968500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097905" y="58343165"/>
          <a:ext cx="1216660" cy="188404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26035</xdr:colOff>
      <xdr:row>41</xdr:row>
      <xdr:rowOff>473710</xdr:rowOff>
    </xdr:from>
    <xdr:to>
      <xdr:col>5</xdr:col>
      <xdr:colOff>1610995</xdr:colOff>
      <xdr:row>41</xdr:row>
      <xdr:rowOff>1593850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30495" y="60881260"/>
          <a:ext cx="2788920" cy="11201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6350</xdr:colOff>
      <xdr:row>43</xdr:row>
      <xdr:rowOff>231140</xdr:rowOff>
    </xdr:from>
    <xdr:to>
      <xdr:col>5</xdr:col>
      <xdr:colOff>1577481</xdr:colOff>
      <xdr:row>43</xdr:row>
      <xdr:rowOff>1656080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10810" y="63122810"/>
          <a:ext cx="2774950" cy="14249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56444</xdr:colOff>
      <xdr:row>44</xdr:row>
      <xdr:rowOff>310445</xdr:rowOff>
    </xdr:from>
    <xdr:to>
      <xdr:col>5</xdr:col>
      <xdr:colOff>1001324</xdr:colOff>
      <xdr:row>44</xdr:row>
      <xdr:rowOff>1796345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60340" y="65350390"/>
          <a:ext cx="2148840" cy="14859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429493</xdr:colOff>
      <xdr:row>44</xdr:row>
      <xdr:rowOff>2144618</xdr:rowOff>
    </xdr:from>
    <xdr:to>
      <xdr:col>5</xdr:col>
      <xdr:colOff>1237015</xdr:colOff>
      <xdr:row>45</xdr:row>
      <xdr:rowOff>1896719</xdr:rowOff>
    </xdr:to>
    <xdr:pic>
      <xdr:nvPicPr>
        <xdr:cNvPr id="23" name="ID_4BAD923388F749A6AAE925787637301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633720" y="67184905"/>
          <a:ext cx="2011680" cy="190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590615</xdr:colOff>
      <xdr:row>48</xdr:row>
      <xdr:rowOff>23320</xdr:rowOff>
    </xdr:from>
    <xdr:to>
      <xdr:col>5</xdr:col>
      <xdr:colOff>792267</xdr:colOff>
      <xdr:row>48</xdr:row>
      <xdr:rowOff>2099241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95010" y="73658730"/>
          <a:ext cx="1405255" cy="207581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3</xdr:col>
      <xdr:colOff>277092</xdr:colOff>
      <xdr:row>46</xdr:row>
      <xdr:rowOff>66261</xdr:rowOff>
    </xdr:from>
    <xdr:to>
      <xdr:col>5</xdr:col>
      <xdr:colOff>1326080</xdr:colOff>
      <xdr:row>46</xdr:row>
      <xdr:rowOff>2101553</xdr:rowOff>
    </xdr:to>
    <xdr:pic>
      <xdr:nvPicPr>
        <xdr:cNvPr id="30" name="Picture 2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481320" y="69404230"/>
          <a:ext cx="2252980" cy="203517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47</xdr:row>
      <xdr:rowOff>0</xdr:rowOff>
    </xdr:from>
    <xdr:to>
      <xdr:col>5</xdr:col>
      <xdr:colOff>847883</xdr:colOff>
      <xdr:row>48</xdr:row>
      <xdr:rowOff>6907</xdr:rowOff>
    </xdr:to>
    <xdr:pic>
      <xdr:nvPicPr>
        <xdr:cNvPr id="31" name="Picture 30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806440" y="71487030"/>
          <a:ext cx="1449705" cy="2155190"/>
        </a:xfrm>
        <a:prstGeom prst="rect">
          <a:avLst/>
        </a:prstGeom>
      </xdr:spPr>
    </xdr:pic>
    <xdr:clientData/>
  </xdr:twoCellAnchor>
  <xdr:twoCellAnchor>
    <xdr:from>
      <xdr:col>4</xdr:col>
      <xdr:colOff>9525</xdr:colOff>
      <xdr:row>15</xdr:row>
      <xdr:rowOff>139700</xdr:rowOff>
    </xdr:from>
    <xdr:to>
      <xdr:col>5</xdr:col>
      <xdr:colOff>857885</xdr:colOff>
      <xdr:row>15</xdr:row>
      <xdr:rowOff>2096135</xdr:rowOff>
    </xdr:to>
    <xdr:pic>
      <xdr:nvPicPr>
        <xdr:cNvPr id="34" name="Picture 33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815965" y="8883650"/>
          <a:ext cx="1450340" cy="1956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1905</xdr:colOff>
      <xdr:row>18</xdr:row>
      <xdr:rowOff>73025</xdr:rowOff>
    </xdr:from>
    <xdr:to>
      <xdr:col>5</xdr:col>
      <xdr:colOff>864235</xdr:colOff>
      <xdr:row>18</xdr:row>
      <xdr:rowOff>2054225</xdr:rowOff>
    </xdr:to>
    <xdr:pic>
      <xdr:nvPicPr>
        <xdr:cNvPr id="35" name="Picture 34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808345" y="15263495"/>
          <a:ext cx="1464310" cy="198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591820</xdr:colOff>
      <xdr:row>19</xdr:row>
      <xdr:rowOff>8890</xdr:rowOff>
    </xdr:from>
    <xdr:to>
      <xdr:col>5</xdr:col>
      <xdr:colOff>930275</xdr:colOff>
      <xdr:row>19</xdr:row>
      <xdr:rowOff>2093595</xdr:rowOff>
    </xdr:to>
    <xdr:pic>
      <xdr:nvPicPr>
        <xdr:cNvPr id="36" name="Picture 3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796280" y="17348200"/>
          <a:ext cx="1542415" cy="2084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43815</xdr:colOff>
      <xdr:row>20</xdr:row>
      <xdr:rowOff>25400</xdr:rowOff>
    </xdr:from>
    <xdr:to>
      <xdr:col>5</xdr:col>
      <xdr:colOff>925195</xdr:colOff>
      <xdr:row>20</xdr:row>
      <xdr:rowOff>1986915</xdr:rowOff>
    </xdr:to>
    <xdr:pic>
      <xdr:nvPicPr>
        <xdr:cNvPr id="37" name="Picture 3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850255" y="19513550"/>
          <a:ext cx="1483360" cy="1961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531495</xdr:colOff>
      <xdr:row>21</xdr:row>
      <xdr:rowOff>134620</xdr:rowOff>
    </xdr:from>
    <xdr:to>
      <xdr:col>5</xdr:col>
      <xdr:colOff>781050</xdr:colOff>
      <xdr:row>21</xdr:row>
      <xdr:rowOff>2096770</xdr:rowOff>
    </xdr:to>
    <xdr:pic>
      <xdr:nvPicPr>
        <xdr:cNvPr id="39" name="Picture 38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735955" y="21771610"/>
          <a:ext cx="1453515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180975</xdr:colOff>
      <xdr:row>22</xdr:row>
      <xdr:rowOff>15875</xdr:rowOff>
    </xdr:from>
    <xdr:to>
      <xdr:col>5</xdr:col>
      <xdr:colOff>1008380</xdr:colOff>
      <xdr:row>23</xdr:row>
      <xdr:rowOff>15240</xdr:rowOff>
    </xdr:to>
    <xdr:pic>
      <xdr:nvPicPr>
        <xdr:cNvPr id="40" name="Picture 39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987415" y="23801705"/>
          <a:ext cx="1429385" cy="1919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100330</xdr:colOff>
      <xdr:row>33</xdr:row>
      <xdr:rowOff>27305</xdr:rowOff>
    </xdr:from>
    <xdr:to>
      <xdr:col>5</xdr:col>
      <xdr:colOff>1011555</xdr:colOff>
      <xdr:row>33</xdr:row>
      <xdr:rowOff>2078355</xdr:rowOff>
    </xdr:to>
    <xdr:pic>
      <xdr:nvPicPr>
        <xdr:cNvPr id="41" name="Picture 40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906770" y="45111035"/>
          <a:ext cx="1513205" cy="205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136525</xdr:colOff>
      <xdr:row>24</xdr:row>
      <xdr:rowOff>81280</xdr:rowOff>
    </xdr:from>
    <xdr:to>
      <xdr:col>5</xdr:col>
      <xdr:colOff>904875</xdr:colOff>
      <xdr:row>24</xdr:row>
      <xdr:rowOff>1926590</xdr:rowOff>
    </xdr:to>
    <xdr:pic>
      <xdr:nvPicPr>
        <xdr:cNvPr id="48" name="Picture 47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942965" y="26023570"/>
          <a:ext cx="1370330" cy="1845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30480</xdr:colOff>
      <xdr:row>25</xdr:row>
      <xdr:rowOff>146050</xdr:rowOff>
    </xdr:from>
    <xdr:to>
      <xdr:col>5</xdr:col>
      <xdr:colOff>798830</xdr:colOff>
      <xdr:row>25</xdr:row>
      <xdr:rowOff>1991360</xdr:rowOff>
    </xdr:to>
    <xdr:pic>
      <xdr:nvPicPr>
        <xdr:cNvPr id="49" name="Picture 4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836920" y="28171140"/>
          <a:ext cx="1370330" cy="1845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579755</xdr:colOff>
      <xdr:row>29</xdr:row>
      <xdr:rowOff>74295</xdr:rowOff>
    </xdr:from>
    <xdr:to>
      <xdr:col>5</xdr:col>
      <xdr:colOff>815975</xdr:colOff>
      <xdr:row>29</xdr:row>
      <xdr:rowOff>2053590</xdr:rowOff>
    </xdr:to>
    <xdr:pic>
      <xdr:nvPicPr>
        <xdr:cNvPr id="51" name="Picture 50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784215" y="36562665"/>
          <a:ext cx="1440180" cy="1979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568325</xdr:colOff>
      <xdr:row>12</xdr:row>
      <xdr:rowOff>16510</xdr:rowOff>
    </xdr:from>
    <xdr:to>
      <xdr:col>5</xdr:col>
      <xdr:colOff>850265</xdr:colOff>
      <xdr:row>12</xdr:row>
      <xdr:rowOff>2012950</xdr:rowOff>
    </xdr:to>
    <xdr:pic>
      <xdr:nvPicPr>
        <xdr:cNvPr id="55" name="Picture 54"/>
        <xdr:cNvPicPr>
          <a:picLocks noChangeAspect="1"/>
        </xdr:cNvPicPr>
      </xdr:nvPicPr>
      <xdr:blipFill>
        <a:blip r:embed="rId24" r:link="rId25"/>
        <a:stretch>
          <a:fillRect/>
        </a:stretch>
      </xdr:blipFill>
      <xdr:spPr>
        <a:xfrm>
          <a:off x="5772785" y="2313940"/>
          <a:ext cx="1485900" cy="1996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473075</xdr:colOff>
      <xdr:row>12</xdr:row>
      <xdr:rowOff>2140585</xdr:rowOff>
    </xdr:from>
    <xdr:to>
      <xdr:col>5</xdr:col>
      <xdr:colOff>815975</xdr:colOff>
      <xdr:row>13</xdr:row>
      <xdr:rowOff>2136775</xdr:rowOff>
    </xdr:to>
    <xdr:pic>
      <xdr:nvPicPr>
        <xdr:cNvPr id="58" name="Picture 5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677535" y="4438015"/>
          <a:ext cx="1546860" cy="2145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579755</xdr:colOff>
      <xdr:row>14</xdr:row>
      <xdr:rowOff>62865</xdr:rowOff>
    </xdr:from>
    <xdr:to>
      <xdr:col>5</xdr:col>
      <xdr:colOff>801370</xdr:colOff>
      <xdr:row>14</xdr:row>
      <xdr:rowOff>1994535</xdr:rowOff>
    </xdr:to>
    <xdr:pic>
      <xdr:nvPicPr>
        <xdr:cNvPr id="59" name="Picture 58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784215" y="6657975"/>
          <a:ext cx="1425575" cy="1931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160020</xdr:colOff>
      <xdr:row>16</xdr:row>
      <xdr:rowOff>11430</xdr:rowOff>
    </xdr:from>
    <xdr:to>
      <xdr:col>5</xdr:col>
      <xdr:colOff>1085850</xdr:colOff>
      <xdr:row>16</xdr:row>
      <xdr:rowOff>2085975</xdr:rowOff>
    </xdr:to>
    <xdr:pic>
      <xdr:nvPicPr>
        <xdr:cNvPr id="60" name="Picture 5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966460" y="10904220"/>
          <a:ext cx="1527810" cy="2074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136525</xdr:colOff>
      <xdr:row>17</xdr:row>
      <xdr:rowOff>59055</xdr:rowOff>
    </xdr:from>
    <xdr:to>
      <xdr:col>5</xdr:col>
      <xdr:colOff>877570</xdr:colOff>
      <xdr:row>17</xdr:row>
      <xdr:rowOff>1896110</xdr:rowOff>
    </xdr:to>
    <xdr:pic>
      <xdr:nvPicPr>
        <xdr:cNvPr id="61" name="Picture 60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942965" y="13100685"/>
          <a:ext cx="1343025" cy="1837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120015</xdr:colOff>
      <xdr:row>26</xdr:row>
      <xdr:rowOff>98425</xdr:rowOff>
    </xdr:from>
    <xdr:to>
      <xdr:col>5</xdr:col>
      <xdr:colOff>977265</xdr:colOff>
      <xdr:row>26</xdr:row>
      <xdr:rowOff>2041525</xdr:rowOff>
    </xdr:to>
    <xdr:pic>
      <xdr:nvPicPr>
        <xdr:cNvPr id="62" name="Picture 6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926455" y="30206315"/>
          <a:ext cx="1459230" cy="194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498475</xdr:colOff>
      <xdr:row>35</xdr:row>
      <xdr:rowOff>22860</xdr:rowOff>
    </xdr:from>
    <xdr:to>
      <xdr:col>5</xdr:col>
      <xdr:colOff>755015</xdr:colOff>
      <xdr:row>35</xdr:row>
      <xdr:rowOff>2004060</xdr:rowOff>
    </xdr:to>
    <xdr:pic>
      <xdr:nvPicPr>
        <xdr:cNvPr id="65" name="Picture 6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702935" y="47537370"/>
          <a:ext cx="1460500" cy="198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56515</xdr:colOff>
      <xdr:row>37</xdr:row>
      <xdr:rowOff>287020</xdr:rowOff>
    </xdr:from>
    <xdr:to>
      <xdr:col>5</xdr:col>
      <xdr:colOff>1598930</xdr:colOff>
      <xdr:row>37</xdr:row>
      <xdr:rowOff>1504950</xdr:rowOff>
    </xdr:to>
    <xdr:pic>
      <xdr:nvPicPr>
        <xdr:cNvPr id="66" name="Picture 65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260975" y="52099210"/>
          <a:ext cx="2746375" cy="1217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212090</xdr:colOff>
      <xdr:row>38</xdr:row>
      <xdr:rowOff>162560</xdr:rowOff>
    </xdr:from>
    <xdr:to>
      <xdr:col>5</xdr:col>
      <xdr:colOff>1506855</xdr:colOff>
      <xdr:row>38</xdr:row>
      <xdr:rowOff>1873250</xdr:rowOff>
    </xdr:to>
    <xdr:pic>
      <xdr:nvPicPr>
        <xdr:cNvPr id="68" name="Picture 67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416550" y="54123590"/>
          <a:ext cx="2498725" cy="1710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26035</xdr:colOff>
      <xdr:row>39</xdr:row>
      <xdr:rowOff>375920</xdr:rowOff>
    </xdr:from>
    <xdr:to>
      <xdr:col>5</xdr:col>
      <xdr:colOff>1560830</xdr:colOff>
      <xdr:row>39</xdr:row>
      <xdr:rowOff>1610995</xdr:rowOff>
    </xdr:to>
    <xdr:pic>
      <xdr:nvPicPr>
        <xdr:cNvPr id="69" name="Picture 68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230495" y="56485790"/>
          <a:ext cx="2738755" cy="1235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194310</xdr:colOff>
      <xdr:row>51</xdr:row>
      <xdr:rowOff>46990</xdr:rowOff>
    </xdr:from>
    <xdr:to>
      <xdr:col>5</xdr:col>
      <xdr:colOff>1010920</xdr:colOff>
      <xdr:row>51</xdr:row>
      <xdr:rowOff>1968500</xdr:rowOff>
    </xdr:to>
    <xdr:pic>
      <xdr:nvPicPr>
        <xdr:cNvPr id="70" name="Picture 6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000750" y="78224380"/>
          <a:ext cx="1418590" cy="1921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147955</xdr:colOff>
      <xdr:row>52</xdr:row>
      <xdr:rowOff>587375</xdr:rowOff>
    </xdr:from>
    <xdr:to>
      <xdr:col>5</xdr:col>
      <xdr:colOff>1573530</xdr:colOff>
      <xdr:row>52</xdr:row>
      <xdr:rowOff>1490980</xdr:rowOff>
    </xdr:to>
    <xdr:pic>
      <xdr:nvPicPr>
        <xdr:cNvPr id="71" name="Picture 70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352415" y="80913605"/>
          <a:ext cx="2629535" cy="903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548640</xdr:colOff>
      <xdr:row>50</xdr:row>
      <xdr:rowOff>6985</xdr:rowOff>
    </xdr:from>
    <xdr:to>
      <xdr:col>5</xdr:col>
      <xdr:colOff>830580</xdr:colOff>
      <xdr:row>50</xdr:row>
      <xdr:rowOff>2029460</xdr:rowOff>
    </xdr:to>
    <xdr:pic>
      <xdr:nvPicPr>
        <xdr:cNvPr id="72" name="Picture 71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5753100" y="76035535"/>
          <a:ext cx="1485900" cy="202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125730</xdr:colOff>
      <xdr:row>53</xdr:row>
      <xdr:rowOff>8890</xdr:rowOff>
    </xdr:from>
    <xdr:to>
      <xdr:col>5</xdr:col>
      <xdr:colOff>1112520</xdr:colOff>
      <xdr:row>54</xdr:row>
      <xdr:rowOff>2540</xdr:rowOff>
    </xdr:to>
    <xdr:pic>
      <xdr:nvPicPr>
        <xdr:cNvPr id="73" name="Picture 72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5932170" y="82483960"/>
          <a:ext cx="1588770" cy="2142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564515</xdr:colOff>
      <xdr:row>54</xdr:row>
      <xdr:rowOff>76835</xdr:rowOff>
    </xdr:from>
    <xdr:to>
      <xdr:col>5</xdr:col>
      <xdr:colOff>763270</xdr:colOff>
      <xdr:row>54</xdr:row>
      <xdr:rowOff>1986280</xdr:rowOff>
    </xdr:to>
    <xdr:pic>
      <xdr:nvPicPr>
        <xdr:cNvPr id="74" name="Picture 73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5768975" y="84700745"/>
          <a:ext cx="1402715" cy="1909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36830</xdr:colOff>
      <xdr:row>57</xdr:row>
      <xdr:rowOff>421005</xdr:rowOff>
    </xdr:from>
    <xdr:to>
      <xdr:col>7</xdr:col>
      <xdr:colOff>36830</xdr:colOff>
      <xdr:row>57</xdr:row>
      <xdr:rowOff>1419225</xdr:rowOff>
    </xdr:to>
    <xdr:pic>
      <xdr:nvPicPr>
        <xdr:cNvPr id="75" name="Picture 74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5241290" y="88834595"/>
          <a:ext cx="2827020" cy="99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\osdc-nt2\osdc\Documents%20and%20Settings\ThoanCT\My%20Documents\Copy%20of%20DataLoadSheet9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Validation"/>
    </sheetNames>
    <sheetDataSet>
      <sheetData sheetId="0" refreshError="1"/>
      <sheetData sheetId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3"/>
  <sheetViews>
    <sheetView showGridLines="0" zoomScale="85" zoomScaleNormal="85" topLeftCell="A22" workbookViewId="0">
      <selection activeCell="C26" sqref="C26"/>
    </sheetView>
  </sheetViews>
  <sheetFormatPr defaultColWidth="9" defaultRowHeight="13.8"/>
  <cols>
    <col min="1" max="1" width="9" style="186"/>
    <col min="2" max="2" width="14.1111111111111" style="186" customWidth="1"/>
    <col min="3" max="3" width="9" style="186"/>
    <col min="4" max="4" width="15" style="186" customWidth="1"/>
    <col min="5" max="5" width="32.4444444444444" style="186" customWidth="1"/>
    <col min="6" max="6" width="23.7777777777778" style="186" customWidth="1"/>
    <col min="7" max="7" width="20.4444444444444" style="186" customWidth="1"/>
    <col min="8" max="8" width="26.6666666666667" style="186" customWidth="1"/>
    <col min="9" max="9" width="9" style="186"/>
    <col min="10" max="10" width="30.5833333333333" style="186" customWidth="1"/>
    <col min="11" max="11" width="49.1481481481481" style="186" customWidth="1"/>
    <col min="12" max="16384" width="9" style="186"/>
  </cols>
  <sheetData>
    <row r="1" ht="14.4" spans="1:1">
      <c r="A1" s="187" t="s">
        <v>0</v>
      </c>
    </row>
    <row r="2" ht="22.2" spans="1:7">
      <c r="A2" s="188"/>
      <c r="B2" s="189" t="s">
        <v>1</v>
      </c>
      <c r="C2" s="188"/>
      <c r="D2" s="188"/>
      <c r="E2" s="188"/>
      <c r="F2" s="188"/>
      <c r="G2" s="188"/>
    </row>
    <row r="3" spans="1:7">
      <c r="A3" s="188"/>
      <c r="B3" s="190" t="s">
        <v>2</v>
      </c>
      <c r="C3" s="191">
        <v>1.2</v>
      </c>
      <c r="D3" s="192"/>
      <c r="E3" s="188"/>
      <c r="F3" s="188"/>
      <c r="G3" s="188"/>
    </row>
    <row r="4" spans="1:7">
      <c r="A4" s="188"/>
      <c r="B4" s="190" t="s">
        <v>3</v>
      </c>
      <c r="C4" s="193" t="s">
        <v>4</v>
      </c>
      <c r="D4" s="193"/>
      <c r="E4" s="188"/>
      <c r="F4" s="188"/>
      <c r="G4" s="188"/>
    </row>
    <row r="5" ht="14.55" spans="1:7">
      <c r="A5" s="188"/>
      <c r="B5" s="190"/>
      <c r="C5" s="192"/>
      <c r="D5" s="192"/>
      <c r="E5" s="188"/>
      <c r="F5" s="188"/>
      <c r="G5" s="188"/>
    </row>
    <row r="6" ht="14.25" customHeight="1" spans="1:7">
      <c r="A6" s="188"/>
      <c r="B6" s="190" t="s">
        <v>5</v>
      </c>
      <c r="C6" s="45" t="s">
        <v>6</v>
      </c>
      <c r="D6" s="45"/>
      <c r="E6" s="46"/>
      <c r="F6" s="188"/>
      <c r="G6" s="188"/>
    </row>
    <row r="7" spans="1:7">
      <c r="A7" s="188"/>
      <c r="B7" s="190" t="s">
        <v>7</v>
      </c>
      <c r="C7" s="221" t="s">
        <v>8</v>
      </c>
      <c r="D7" s="45"/>
      <c r="E7" s="46"/>
      <c r="F7" s="188"/>
      <c r="G7" s="188"/>
    </row>
    <row r="8" spans="1:7">
      <c r="A8" s="188"/>
      <c r="B8" s="190"/>
      <c r="C8" s="188"/>
      <c r="D8" s="188"/>
      <c r="E8" s="188"/>
      <c r="F8" s="188"/>
      <c r="G8" s="188"/>
    </row>
    <row r="9" spans="1:7">
      <c r="A9" s="188"/>
      <c r="B9" s="7"/>
      <c r="C9" s="7"/>
      <c r="D9" s="7"/>
      <c r="E9" s="7"/>
      <c r="F9" s="188"/>
      <c r="G9" s="188"/>
    </row>
    <row r="10" spans="2:2">
      <c r="B10" s="194" t="s">
        <v>9</v>
      </c>
    </row>
    <row r="11" s="184" customFormat="1" ht="26.4" spans="2:11">
      <c r="B11" s="195" t="s">
        <v>10</v>
      </c>
      <c r="C11" s="196" t="s">
        <v>11</v>
      </c>
      <c r="D11" s="196" t="s">
        <v>12</v>
      </c>
      <c r="E11" s="196" t="s">
        <v>13</v>
      </c>
      <c r="F11" s="196" t="s">
        <v>14</v>
      </c>
      <c r="G11" s="197" t="s">
        <v>15</v>
      </c>
      <c r="H11" s="198" t="s">
        <v>16</v>
      </c>
      <c r="J11" s="217" t="s">
        <v>17</v>
      </c>
      <c r="K11" s="217" t="s">
        <v>18</v>
      </c>
    </row>
    <row r="12" s="184" customFormat="1" ht="52.8" spans="2:11">
      <c r="B12" s="199" t="s">
        <v>19</v>
      </c>
      <c r="C12" s="200" t="s">
        <v>20</v>
      </c>
      <c r="D12" s="201"/>
      <c r="E12" s="222" t="s">
        <v>21</v>
      </c>
      <c r="F12" s="203" t="s">
        <v>22</v>
      </c>
      <c r="G12" s="204"/>
      <c r="H12" s="205"/>
      <c r="J12" s="218" t="s">
        <v>23</v>
      </c>
      <c r="K12" s="219" t="s">
        <v>24</v>
      </c>
    </row>
    <row r="13" s="184" customFormat="1" ht="37.05" customHeight="1" spans="2:11">
      <c r="B13" s="8" t="s">
        <v>4</v>
      </c>
      <c r="C13" s="200" t="s">
        <v>25</v>
      </c>
      <c r="D13" s="201"/>
      <c r="E13" s="222" t="s">
        <v>26</v>
      </c>
      <c r="F13" s="203" t="s">
        <v>22</v>
      </c>
      <c r="G13" s="206"/>
      <c r="H13" s="205"/>
      <c r="J13" s="218" t="s">
        <v>27</v>
      </c>
      <c r="K13" s="220" t="s">
        <v>28</v>
      </c>
    </row>
    <row r="14" s="185" customFormat="1" ht="66" spans="2:11">
      <c r="B14" s="199" t="s">
        <v>29</v>
      </c>
      <c r="C14" s="200" t="s">
        <v>30</v>
      </c>
      <c r="D14" s="201"/>
      <c r="E14" s="222" t="s">
        <v>31</v>
      </c>
      <c r="F14" s="203" t="s">
        <v>22</v>
      </c>
      <c r="G14" s="206"/>
      <c r="H14" s="205"/>
      <c r="J14" s="218" t="s">
        <v>32</v>
      </c>
      <c r="K14" s="219" t="s">
        <v>33</v>
      </c>
    </row>
    <row r="15" s="185" customFormat="1" ht="92.4" spans="2:8">
      <c r="B15" s="223" t="s">
        <v>34</v>
      </c>
      <c r="C15" s="200" t="s">
        <v>35</v>
      </c>
      <c r="D15" s="207"/>
      <c r="E15" s="224" t="s">
        <v>36</v>
      </c>
      <c r="F15" s="203" t="s">
        <v>22</v>
      </c>
      <c r="G15" s="207"/>
      <c r="H15" s="209"/>
    </row>
    <row r="16" s="184" customFormat="1" ht="39.6" spans="2:8">
      <c r="B16" s="223" t="s">
        <v>37</v>
      </c>
      <c r="C16" s="200" t="s">
        <v>38</v>
      </c>
      <c r="D16" s="201"/>
      <c r="E16" s="224" t="s">
        <v>39</v>
      </c>
      <c r="F16" s="203" t="s">
        <v>22</v>
      </c>
      <c r="G16" s="207"/>
      <c r="H16" s="210"/>
    </row>
    <row r="17" s="184" customFormat="1" ht="52.8" spans="2:8">
      <c r="B17" s="223" t="s">
        <v>40</v>
      </c>
      <c r="C17" s="200" t="s">
        <v>41</v>
      </c>
      <c r="D17" s="207"/>
      <c r="E17" s="224" t="s">
        <v>42</v>
      </c>
      <c r="F17" s="203" t="s">
        <v>22</v>
      </c>
      <c r="G17" s="207"/>
      <c r="H17" s="209"/>
    </row>
    <row r="18" s="184" customFormat="1" ht="52.8" spans="2:8">
      <c r="B18" s="211" t="s">
        <v>43</v>
      </c>
      <c r="C18" s="212" t="s">
        <v>44</v>
      </c>
      <c r="D18" s="207"/>
      <c r="E18" s="224" t="s">
        <v>45</v>
      </c>
      <c r="F18" s="203" t="s">
        <v>22</v>
      </c>
      <c r="G18" s="207"/>
      <c r="H18" s="209"/>
    </row>
    <row r="19" s="184" customFormat="1" ht="52.8" spans="2:8">
      <c r="B19" s="211" t="s">
        <v>46</v>
      </c>
      <c r="C19" s="212" t="s">
        <v>47</v>
      </c>
      <c r="D19" s="207"/>
      <c r="E19" s="224" t="s">
        <v>48</v>
      </c>
      <c r="F19" s="203" t="s">
        <v>22</v>
      </c>
      <c r="G19" s="207"/>
      <c r="H19" s="209"/>
    </row>
    <row r="20" s="184" customFormat="1" ht="158.4" spans="2:8">
      <c r="B20" s="211" t="s">
        <v>49</v>
      </c>
      <c r="C20" s="212" t="s">
        <v>50</v>
      </c>
      <c r="D20" s="207"/>
      <c r="E20" s="224" t="s">
        <v>51</v>
      </c>
      <c r="F20" s="203" t="s">
        <v>22</v>
      </c>
      <c r="G20" s="207"/>
      <c r="H20" s="209"/>
    </row>
    <row r="21" s="184" customFormat="1" ht="52.8" spans="2:8">
      <c r="B21" s="211" t="s">
        <v>52</v>
      </c>
      <c r="C21" s="212" t="s">
        <v>53</v>
      </c>
      <c r="D21" s="207"/>
      <c r="E21" s="224" t="s">
        <v>54</v>
      </c>
      <c r="F21" s="203" t="s">
        <v>22</v>
      </c>
      <c r="G21" s="207"/>
      <c r="H21" s="209"/>
    </row>
    <row r="22" s="184" customFormat="1" ht="171.6" spans="2:8">
      <c r="B22" s="211" t="s">
        <v>55</v>
      </c>
      <c r="C22" s="212" t="s">
        <v>56</v>
      </c>
      <c r="D22" s="207"/>
      <c r="E22" s="224" t="s">
        <v>57</v>
      </c>
      <c r="F22" s="203" t="s">
        <v>22</v>
      </c>
      <c r="G22" s="207"/>
      <c r="H22" s="209"/>
    </row>
    <row r="23" s="184" customFormat="1" spans="2:8">
      <c r="B23" s="213"/>
      <c r="C23" s="214"/>
      <c r="D23" s="215"/>
      <c r="E23" s="215"/>
      <c r="F23" s="215"/>
      <c r="G23" s="215"/>
      <c r="H23" s="216"/>
    </row>
  </sheetData>
  <mergeCells count="2">
    <mergeCell ref="C6:E6"/>
    <mergeCell ref="C7:E7"/>
  </mergeCells>
  <hyperlinks>
    <hyperlink ref="A1" location="'Sheet1'!A1" display="Back to Directory"/>
  </hyperlinks>
  <pageMargins left="0.37" right="0.47" top="0.5" bottom="0.38" header="0.5" footer="0.17"/>
  <pageSetup paperSize="9" orientation="landscape" horizontalDpi="96" verticalDpi="96"/>
  <headerFooter alignWithMargins="0">
    <oddFooter>&amp;L&amp;"Tahoma,Regular"&amp;8 02ae-BM/PM/HDCV/FSOFT v1/0&amp;R&amp;"Tahoma,Regular"&amp;10&amp;P/&amp;N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K167"/>
  <sheetViews>
    <sheetView zoomScale="82" zoomScaleNormal="82" topLeftCell="A13" workbookViewId="0">
      <selection activeCell="B21" sqref="B21:B22"/>
    </sheetView>
  </sheetViews>
  <sheetFormatPr defaultColWidth="8.77777777777778" defaultRowHeight="13.2"/>
  <cols>
    <col min="1" max="1" width="15.6666666666667" customWidth="1"/>
    <col min="2" max="2" width="18.1111111111111" customWidth="1"/>
    <col min="3" max="3" width="42.1111111111111" customWidth="1"/>
    <col min="6" max="6" width="23.6666666666667" customWidth="1"/>
    <col min="7" max="7" width="18.4444444444444" hidden="1" customWidth="1"/>
    <col min="8" max="8" width="17.1111111111111" customWidth="1"/>
    <col min="9" max="9" width="9" style="37"/>
    <col min="10" max="10" width="18" style="38" customWidth="1"/>
  </cols>
  <sheetData>
    <row r="1" s="31" customFormat="1" ht="12.75" customHeight="1" spans="1:11">
      <c r="A1" s="39" t="s">
        <v>0</v>
      </c>
      <c r="B1" s="40"/>
      <c r="C1" s="40"/>
      <c r="D1" s="40"/>
      <c r="E1" s="41"/>
      <c r="F1" s="41"/>
      <c r="G1" s="41"/>
      <c r="H1" s="41"/>
      <c r="I1" s="96"/>
      <c r="J1" s="41"/>
      <c r="K1" s="42"/>
    </row>
    <row r="2" s="31" customFormat="1" ht="11.25" customHeight="1" spans="1:11">
      <c r="A2" s="42"/>
      <c r="B2" s="43"/>
      <c r="C2" s="43"/>
      <c r="D2" s="43"/>
      <c r="E2" s="41"/>
      <c r="F2" s="41"/>
      <c r="G2" s="41"/>
      <c r="H2" s="41"/>
      <c r="I2" s="96"/>
      <c r="J2" s="41"/>
      <c r="K2" s="42"/>
    </row>
    <row r="3" s="32" customFormat="1" ht="15" customHeight="1" spans="1:11">
      <c r="A3" s="44" t="s">
        <v>58</v>
      </c>
      <c r="B3" s="45" t="s">
        <v>6</v>
      </c>
      <c r="C3" s="45"/>
      <c r="D3" s="46"/>
      <c r="E3" s="47"/>
      <c r="F3" s="47"/>
      <c r="G3" s="47"/>
      <c r="H3" s="48"/>
      <c r="I3" s="48"/>
      <c r="J3" s="48"/>
      <c r="K3" s="97"/>
    </row>
    <row r="4" s="32" customFormat="1" spans="1:11">
      <c r="A4" s="49" t="s">
        <v>59</v>
      </c>
      <c r="B4" s="50" t="s">
        <v>60</v>
      </c>
      <c r="C4" s="51"/>
      <c r="D4" s="52"/>
      <c r="E4" s="47"/>
      <c r="F4" s="47"/>
      <c r="G4" s="47"/>
      <c r="H4" s="48"/>
      <c r="I4" s="48"/>
      <c r="J4" s="48"/>
      <c r="K4" s="97"/>
    </row>
    <row r="5" s="33" customFormat="1" ht="26.4" spans="1:11">
      <c r="A5" s="49" t="s">
        <v>61</v>
      </c>
      <c r="B5" s="53" t="s">
        <v>62</v>
      </c>
      <c r="C5" s="54"/>
      <c r="D5" s="55"/>
      <c r="E5" s="56"/>
      <c r="F5" s="56"/>
      <c r="G5" s="56"/>
      <c r="H5" s="57"/>
      <c r="I5" s="57"/>
      <c r="J5" s="57"/>
      <c r="K5" s="98"/>
    </row>
    <row r="6" s="32" customFormat="1" ht="15" customHeight="1" spans="1:11">
      <c r="A6" s="58" t="s">
        <v>63</v>
      </c>
      <c r="B6" s="59">
        <f>COUNTIF(I13:I31,"Pass")</f>
        <v>8</v>
      </c>
      <c r="C6" s="60" t="s">
        <v>64</v>
      </c>
      <c r="D6" s="61">
        <f>COUNTIF(I10:I739,"Pending")</f>
        <v>0</v>
      </c>
      <c r="E6" s="48"/>
      <c r="F6" s="48"/>
      <c r="G6" s="48"/>
      <c r="H6" s="48"/>
      <c r="I6" s="48"/>
      <c r="J6" s="48"/>
      <c r="K6" s="97"/>
    </row>
    <row r="7" s="32" customFormat="1" ht="15" customHeight="1" spans="1:11">
      <c r="A7" s="62" t="s">
        <v>65</v>
      </c>
      <c r="B7" s="63">
        <f>COUNTIF(I12:I21,"Fail")</f>
        <v>0</v>
      </c>
      <c r="C7" s="64" t="s">
        <v>66</v>
      </c>
      <c r="D7" s="65">
        <f>COUNTIF(A:A,"TC*")</f>
        <v>8</v>
      </c>
      <c r="E7" s="66"/>
      <c r="F7" s="66"/>
      <c r="G7" s="66"/>
      <c r="H7" s="48"/>
      <c r="I7" s="48"/>
      <c r="J7" s="48"/>
      <c r="K7" s="97"/>
    </row>
    <row r="8" s="32" customFormat="1" ht="15" customHeight="1" spans="1:11">
      <c r="A8" s="67"/>
      <c r="B8" s="67"/>
      <c r="C8" s="67"/>
      <c r="D8" s="67"/>
      <c r="E8" s="48"/>
      <c r="F8" s="48"/>
      <c r="G8" s="48"/>
      <c r="H8" s="48"/>
      <c r="I8" s="99"/>
      <c r="J8" s="99"/>
      <c r="K8" s="97"/>
    </row>
    <row r="9" s="34" customFormat="1" ht="12" customHeight="1" spans="1:11">
      <c r="A9" s="68" t="s">
        <v>67</v>
      </c>
      <c r="B9" s="69" t="s">
        <v>68</v>
      </c>
      <c r="C9" s="68" t="s">
        <v>69</v>
      </c>
      <c r="D9" s="70" t="s">
        <v>70</v>
      </c>
      <c r="E9" s="71"/>
      <c r="F9" s="71"/>
      <c r="G9" s="72"/>
      <c r="H9" s="73" t="s">
        <v>71</v>
      </c>
      <c r="I9" s="74" t="s">
        <v>72</v>
      </c>
      <c r="J9" s="74" t="s">
        <v>73</v>
      </c>
      <c r="K9" s="100"/>
    </row>
    <row r="10" s="32" customFormat="1" ht="12" customHeight="1" spans="1:11">
      <c r="A10" s="74"/>
      <c r="B10" s="75"/>
      <c r="C10" s="74"/>
      <c r="D10" s="76"/>
      <c r="E10" s="77"/>
      <c r="F10" s="77"/>
      <c r="G10" s="78"/>
      <c r="H10" s="76"/>
      <c r="I10" s="74"/>
      <c r="J10" s="74"/>
      <c r="K10" s="97"/>
    </row>
    <row r="11" s="35" customFormat="1" ht="15" spans="1:10">
      <c r="A11" s="79"/>
      <c r="B11" s="79"/>
      <c r="C11" s="79"/>
      <c r="D11" s="79"/>
      <c r="E11" s="79"/>
      <c r="F11" s="79"/>
      <c r="G11" s="79"/>
      <c r="H11" s="79"/>
      <c r="I11" s="79"/>
      <c r="J11" s="101"/>
    </row>
    <row r="12" s="36" customFormat="1" spans="1:10">
      <c r="A12" s="80" t="s">
        <v>74</v>
      </c>
      <c r="B12" s="81"/>
      <c r="C12" s="81"/>
      <c r="D12" s="81"/>
      <c r="E12" s="81"/>
      <c r="F12" s="81"/>
      <c r="G12" s="81"/>
      <c r="H12" s="81"/>
      <c r="I12" s="81"/>
      <c r="J12" s="102"/>
    </row>
    <row r="13" s="36" customFormat="1" ht="168" customHeight="1" outlineLevel="1" spans="1:10">
      <c r="A13" s="82" t="s">
        <v>75</v>
      </c>
      <c r="B13" s="83" t="s">
        <v>76</v>
      </c>
      <c r="C13" s="117" t="s">
        <v>77</v>
      </c>
      <c r="D13" s="85"/>
      <c r="E13" s="86"/>
      <c r="F13" s="86"/>
      <c r="G13" s="87"/>
      <c r="H13" s="88" t="s">
        <v>52</v>
      </c>
      <c r="I13" s="135" t="s">
        <v>78</v>
      </c>
      <c r="J13" s="84"/>
    </row>
    <row r="14" s="36" customFormat="1" ht="168" customHeight="1" outlineLevel="1" spans="1:10">
      <c r="A14" s="82" t="s">
        <v>79</v>
      </c>
      <c r="B14" s="83" t="s">
        <v>80</v>
      </c>
      <c r="C14" s="84" t="s">
        <v>81</v>
      </c>
      <c r="D14" s="85"/>
      <c r="E14" s="86"/>
      <c r="F14" s="86"/>
      <c r="G14" s="87"/>
      <c r="H14" s="88" t="s">
        <v>52</v>
      </c>
      <c r="I14" s="135" t="s">
        <v>78</v>
      </c>
      <c r="J14" s="84"/>
    </row>
    <row r="15" s="36" customFormat="1" ht="168" customHeight="1" outlineLevel="1" spans="1:10">
      <c r="A15" s="82" t="s">
        <v>82</v>
      </c>
      <c r="B15" s="83" t="s">
        <v>83</v>
      </c>
      <c r="C15" s="84" t="s">
        <v>84</v>
      </c>
      <c r="D15" s="85"/>
      <c r="E15" s="86"/>
      <c r="F15" s="86"/>
      <c r="G15" s="87"/>
      <c r="H15" s="88" t="s">
        <v>52</v>
      </c>
      <c r="I15" s="135" t="s">
        <v>78</v>
      </c>
      <c r="J15" s="84"/>
    </row>
    <row r="16" s="36" customFormat="1" outlineLevel="1" spans="1:10">
      <c r="A16" s="80" t="s">
        <v>85</v>
      </c>
      <c r="B16" s="81"/>
      <c r="C16" s="81"/>
      <c r="D16" s="81"/>
      <c r="E16" s="81"/>
      <c r="F16" s="81"/>
      <c r="G16" s="81"/>
      <c r="H16" s="81"/>
      <c r="I16" s="81"/>
      <c r="J16" s="102"/>
    </row>
    <row r="17" s="36" customFormat="1" ht="176" customHeight="1" outlineLevel="1" spans="1:10">
      <c r="A17" s="82" t="s">
        <v>86</v>
      </c>
      <c r="B17" s="180" t="s">
        <v>87</v>
      </c>
      <c r="C17" s="180" t="s">
        <v>88</v>
      </c>
      <c r="D17" s="93"/>
      <c r="E17" s="86"/>
      <c r="F17" s="86"/>
      <c r="G17" s="87"/>
      <c r="H17" s="181" t="s">
        <v>55</v>
      </c>
      <c r="I17" s="135" t="s">
        <v>78</v>
      </c>
      <c r="J17" s="84"/>
    </row>
    <row r="18" s="36" customFormat="1" ht="222" customHeight="1" outlineLevel="1" spans="1:10">
      <c r="A18" s="82" t="s">
        <v>89</v>
      </c>
      <c r="B18" s="92" t="s">
        <v>90</v>
      </c>
      <c r="C18" s="180" t="s">
        <v>91</v>
      </c>
      <c r="D18" s="93"/>
      <c r="E18" s="86"/>
      <c r="F18" s="86"/>
      <c r="G18" s="87"/>
      <c r="H18" s="181" t="s">
        <v>55</v>
      </c>
      <c r="I18" s="135" t="s">
        <v>78</v>
      </c>
      <c r="J18" s="84"/>
    </row>
    <row r="19" s="36" customFormat="1" ht="138" customHeight="1" outlineLevel="1" spans="1:10">
      <c r="A19" s="82" t="s">
        <v>92</v>
      </c>
      <c r="B19" s="92" t="s">
        <v>93</v>
      </c>
      <c r="C19" s="182" t="s">
        <v>94</v>
      </c>
      <c r="D19" s="93"/>
      <c r="E19" s="86"/>
      <c r="F19" s="86"/>
      <c r="G19" s="87"/>
      <c r="H19" s="88" t="s">
        <v>52</v>
      </c>
      <c r="I19" s="135" t="s">
        <v>78</v>
      </c>
      <c r="J19" s="84"/>
    </row>
    <row r="20" s="36" customFormat="1" outlineLevel="1" spans="1:10">
      <c r="A20" s="80" t="s">
        <v>95</v>
      </c>
      <c r="B20" s="81"/>
      <c r="C20" s="81"/>
      <c r="D20" s="81"/>
      <c r="E20" s="81"/>
      <c r="F20" s="81"/>
      <c r="G20" s="81"/>
      <c r="H20" s="81"/>
      <c r="I20" s="81"/>
      <c r="J20" s="102"/>
    </row>
    <row r="21" s="36" customFormat="1" ht="99" customHeight="1" outlineLevel="1" spans="1:10">
      <c r="A21" s="82" t="s">
        <v>96</v>
      </c>
      <c r="B21" s="84" t="s">
        <v>97</v>
      </c>
      <c r="C21" s="84" t="s">
        <v>98</v>
      </c>
      <c r="D21" s="93"/>
      <c r="E21" s="95"/>
      <c r="F21" s="95"/>
      <c r="G21" s="87"/>
      <c r="H21" s="88" t="s">
        <v>52</v>
      </c>
      <c r="I21" s="183" t="s">
        <v>78</v>
      </c>
      <c r="J21" s="92"/>
    </row>
    <row r="22" s="36" customFormat="1" ht="147.6" customHeight="1" outlineLevel="1" spans="1:10">
      <c r="A22" s="82" t="s">
        <v>99</v>
      </c>
      <c r="B22" s="84" t="s">
        <v>100</v>
      </c>
      <c r="C22" s="84" t="s">
        <v>101</v>
      </c>
      <c r="D22" s="93"/>
      <c r="E22" s="95"/>
      <c r="F22" s="95"/>
      <c r="G22" s="87"/>
      <c r="H22" s="88" t="s">
        <v>52</v>
      </c>
      <c r="I22" s="135" t="s">
        <v>78</v>
      </c>
      <c r="J22" s="84"/>
    </row>
    <row r="23" ht="12" customHeight="1" spans="9:10">
      <c r="I23" s="148"/>
      <c r="J23" s="103"/>
    </row>
    <row r="24" ht="12" customHeight="1" spans="9:10">
      <c r="I24" s="148"/>
      <c r="J24" s="103"/>
    </row>
    <row r="25" ht="12" customHeight="1" spans="9:10">
      <c r="I25" s="148"/>
      <c r="J25" s="103"/>
    </row>
    <row r="26" ht="12" customHeight="1" spans="9:10">
      <c r="I26" s="148"/>
      <c r="J26" s="103"/>
    </row>
    <row r="27" ht="12" customHeight="1" spans="9:10">
      <c r="I27" s="148"/>
      <c r="J27" s="103"/>
    </row>
    <row r="28" ht="12" customHeight="1" spans="9:10">
      <c r="I28" s="148"/>
      <c r="J28" s="103"/>
    </row>
    <row r="29" ht="12" customHeight="1" spans="9:10">
      <c r="I29" s="148"/>
      <c r="J29" s="103"/>
    </row>
    <row r="30" ht="12" customHeight="1" spans="9:10">
      <c r="I30" s="148"/>
      <c r="J30" s="103"/>
    </row>
    <row r="31" ht="12" customHeight="1" spans="9:10">
      <c r="I31" s="148"/>
      <c r="J31" s="103"/>
    </row>
    <row r="32" ht="12" customHeight="1" spans="9:10">
      <c r="I32" s="148"/>
      <c r="J32" s="103"/>
    </row>
    <row r="33" ht="12" customHeight="1" spans="9:10">
      <c r="I33" s="148"/>
      <c r="J33" s="103"/>
    </row>
    <row r="34" ht="12" customHeight="1" spans="9:10">
      <c r="I34" s="148"/>
      <c r="J34" s="103"/>
    </row>
    <row r="35" ht="12" customHeight="1" spans="9:10">
      <c r="I35" s="148"/>
      <c r="J35" s="103"/>
    </row>
    <row r="36" ht="12" customHeight="1" spans="9:10">
      <c r="I36" s="148"/>
      <c r="J36" s="103"/>
    </row>
    <row r="37" ht="12" customHeight="1" spans="9:10">
      <c r="I37" s="148"/>
      <c r="J37" s="103"/>
    </row>
    <row r="38" ht="12" customHeight="1" spans="9:10">
      <c r="I38" s="148"/>
      <c r="J38" s="103"/>
    </row>
    <row r="39" ht="12" customHeight="1" spans="9:10">
      <c r="I39" s="148"/>
      <c r="J39" s="103"/>
    </row>
    <row r="40" ht="12" customHeight="1" spans="9:10">
      <c r="I40" s="148"/>
      <c r="J40" s="103"/>
    </row>
    <row r="41" ht="12" customHeight="1" spans="9:10">
      <c r="I41" s="148"/>
      <c r="J41" s="103"/>
    </row>
    <row r="42" ht="12" customHeight="1" spans="9:10">
      <c r="I42" s="148"/>
      <c r="J42" s="103"/>
    </row>
    <row r="43" ht="12" customHeight="1" spans="9:10">
      <c r="I43" s="148"/>
      <c r="J43" s="103"/>
    </row>
    <row r="44" ht="12" customHeight="1" spans="9:10">
      <c r="I44" s="148"/>
      <c r="J44" s="103"/>
    </row>
    <row r="45" ht="12" customHeight="1" spans="9:10">
      <c r="I45" s="148"/>
      <c r="J45" s="103"/>
    </row>
    <row r="46" ht="12" customHeight="1" spans="9:10">
      <c r="I46" s="148"/>
      <c r="J46" s="103"/>
    </row>
    <row r="47" ht="12" customHeight="1" spans="9:10">
      <c r="I47" s="148"/>
      <c r="J47" s="103"/>
    </row>
    <row r="48" ht="12" customHeight="1" spans="9:10">
      <c r="I48" s="148"/>
      <c r="J48" s="103"/>
    </row>
    <row r="49" ht="12" customHeight="1" spans="9:10">
      <c r="I49" s="148"/>
      <c r="J49" s="103"/>
    </row>
    <row r="50" ht="12" customHeight="1" spans="9:10">
      <c r="I50" s="148"/>
      <c r="J50" s="103"/>
    </row>
    <row r="51" ht="12" customHeight="1" spans="9:10">
      <c r="I51" s="148"/>
      <c r="J51" s="103"/>
    </row>
    <row r="52" ht="12" customHeight="1" spans="9:10">
      <c r="I52" s="148"/>
      <c r="J52" s="103"/>
    </row>
    <row r="53" ht="12" customHeight="1" spans="9:10">
      <c r="I53" s="148"/>
      <c r="J53" s="103"/>
    </row>
    <row r="54" ht="12" customHeight="1" spans="9:10">
      <c r="I54" s="148"/>
      <c r="J54" s="103"/>
    </row>
    <row r="55" ht="12" customHeight="1" spans="9:10">
      <c r="I55" s="148"/>
      <c r="J55" s="103"/>
    </row>
    <row r="56" ht="12" customHeight="1" spans="9:10">
      <c r="I56" s="148"/>
      <c r="J56" s="103"/>
    </row>
    <row r="57" ht="12" customHeight="1" spans="9:10">
      <c r="I57" s="148"/>
      <c r="J57" s="103"/>
    </row>
    <row r="58" ht="12" customHeight="1" spans="9:10">
      <c r="I58" s="148"/>
      <c r="J58" s="103"/>
    </row>
    <row r="59" spans="9:10">
      <c r="I59" s="148"/>
      <c r="J59" s="103"/>
    </row>
    <row r="60" spans="9:10">
      <c r="I60" s="148"/>
      <c r="J60" s="103"/>
    </row>
    <row r="61" spans="9:10">
      <c r="I61" s="148"/>
      <c r="J61" s="103"/>
    </row>
    <row r="62" spans="9:10">
      <c r="I62" s="148"/>
      <c r="J62" s="103"/>
    </row>
    <row r="63" spans="9:10">
      <c r="I63" s="148"/>
      <c r="J63" s="103"/>
    </row>
    <row r="64" spans="9:10">
      <c r="I64" s="148"/>
      <c r="J64" s="103"/>
    </row>
    <row r="65" spans="9:10">
      <c r="I65" s="148"/>
      <c r="J65" s="103"/>
    </row>
    <row r="66" spans="9:10">
      <c r="I66" s="148"/>
      <c r="J66" s="103"/>
    </row>
    <row r="67" spans="9:10">
      <c r="I67" s="148"/>
      <c r="J67" s="103"/>
    </row>
    <row r="68" spans="9:10">
      <c r="I68" s="148"/>
      <c r="J68" s="103"/>
    </row>
    <row r="69" spans="9:10">
      <c r="I69" s="148"/>
      <c r="J69" s="103"/>
    </row>
    <row r="70" spans="9:10">
      <c r="I70" s="148"/>
      <c r="J70" s="103"/>
    </row>
    <row r="71" spans="9:10">
      <c r="I71" s="148"/>
      <c r="J71" s="103"/>
    </row>
    <row r="72" spans="9:10">
      <c r="I72" s="148"/>
      <c r="J72" s="103"/>
    </row>
    <row r="73" spans="9:10">
      <c r="I73" s="148"/>
      <c r="J73" s="103"/>
    </row>
    <row r="74" spans="9:10">
      <c r="I74" s="148"/>
      <c r="J74" s="103"/>
    </row>
    <row r="75" spans="9:10">
      <c r="I75" s="148"/>
      <c r="J75" s="103"/>
    </row>
    <row r="76" spans="9:10">
      <c r="I76" s="148"/>
      <c r="J76" s="103"/>
    </row>
    <row r="77" spans="9:10">
      <c r="I77" s="148"/>
      <c r="J77" s="103"/>
    </row>
    <row r="78" spans="9:10">
      <c r="I78" s="148"/>
      <c r="J78" s="103"/>
    </row>
    <row r="79" spans="9:10">
      <c r="I79" s="148"/>
      <c r="J79" s="103"/>
    </row>
    <row r="80" spans="9:10">
      <c r="I80" s="148"/>
      <c r="J80" s="103"/>
    </row>
    <row r="81" spans="9:10">
      <c r="I81" s="148"/>
      <c r="J81" s="103"/>
    </row>
    <row r="82" spans="9:10">
      <c r="I82" s="148"/>
      <c r="J82" s="103"/>
    </row>
    <row r="83" spans="9:10">
      <c r="I83" s="148"/>
      <c r="J83" s="103"/>
    </row>
    <row r="84" spans="9:10">
      <c r="I84" s="148"/>
      <c r="J84" s="103"/>
    </row>
    <row r="85" spans="9:10">
      <c r="I85" s="148"/>
      <c r="J85" s="103"/>
    </row>
    <row r="86" spans="9:10">
      <c r="I86" s="148"/>
      <c r="J86" s="103"/>
    </row>
    <row r="87" spans="9:10">
      <c r="I87" s="148"/>
      <c r="J87" s="103"/>
    </row>
    <row r="88" spans="9:10">
      <c r="I88" s="148"/>
      <c r="J88" s="103"/>
    </row>
    <row r="89" spans="9:10">
      <c r="I89" s="148"/>
      <c r="J89" s="103"/>
    </row>
    <row r="90" spans="9:10">
      <c r="I90" s="148"/>
      <c r="J90" s="103"/>
    </row>
    <row r="91" spans="9:10">
      <c r="I91" s="148"/>
      <c r="J91" s="103"/>
    </row>
    <row r="92" spans="9:10">
      <c r="I92" s="148"/>
      <c r="J92" s="103"/>
    </row>
    <row r="93" spans="9:10">
      <c r="I93" s="148"/>
      <c r="J93" s="103"/>
    </row>
    <row r="94" spans="9:10">
      <c r="I94" s="148"/>
      <c r="J94" s="103"/>
    </row>
    <row r="95" spans="9:10">
      <c r="I95" s="148"/>
      <c r="J95" s="103"/>
    </row>
    <row r="96" spans="9:10">
      <c r="I96" s="148"/>
      <c r="J96" s="103"/>
    </row>
    <row r="97" spans="9:10">
      <c r="I97" s="148"/>
      <c r="J97" s="103"/>
    </row>
    <row r="98" spans="9:10">
      <c r="I98" s="148"/>
      <c r="J98" s="103"/>
    </row>
    <row r="99" spans="9:10">
      <c r="I99" s="148"/>
      <c r="J99" s="103"/>
    </row>
    <row r="100" spans="9:10">
      <c r="I100" s="148"/>
      <c r="J100" s="103"/>
    </row>
    <row r="101" spans="9:10">
      <c r="I101" s="148"/>
      <c r="J101" s="103"/>
    </row>
    <row r="102" spans="9:10">
      <c r="I102" s="148"/>
      <c r="J102" s="103"/>
    </row>
    <row r="103" spans="9:10">
      <c r="I103" s="148"/>
      <c r="J103" s="103"/>
    </row>
    <row r="104" spans="9:10">
      <c r="I104" s="148"/>
      <c r="J104" s="103"/>
    </row>
    <row r="105" spans="9:10">
      <c r="I105" s="148"/>
      <c r="J105" s="103"/>
    </row>
    <row r="106" spans="9:10">
      <c r="I106" s="148"/>
      <c r="J106" s="103"/>
    </row>
    <row r="107" spans="9:10">
      <c r="I107" s="148"/>
      <c r="J107" s="103"/>
    </row>
    <row r="108" spans="9:10">
      <c r="I108" s="148"/>
      <c r="J108" s="103"/>
    </row>
    <row r="109" spans="9:10">
      <c r="I109" s="148"/>
      <c r="J109" s="103"/>
    </row>
    <row r="110" spans="9:10">
      <c r="I110" s="148"/>
      <c r="J110" s="103"/>
    </row>
    <row r="111" spans="9:10">
      <c r="I111" s="148"/>
      <c r="J111" s="103"/>
    </row>
    <row r="112" spans="9:10">
      <c r="I112" s="148"/>
      <c r="J112" s="103"/>
    </row>
    <row r="113" spans="9:10">
      <c r="I113" s="148"/>
      <c r="J113" s="103"/>
    </row>
    <row r="114" spans="9:10">
      <c r="I114" s="148"/>
      <c r="J114" s="103"/>
    </row>
    <row r="115" spans="9:10">
      <c r="I115" s="148"/>
      <c r="J115" s="103"/>
    </row>
    <row r="116" spans="9:10">
      <c r="I116" s="148"/>
      <c r="J116" s="103"/>
    </row>
    <row r="117" spans="9:10">
      <c r="I117" s="148"/>
      <c r="J117" s="103"/>
    </row>
    <row r="118" spans="9:10">
      <c r="I118" s="148"/>
      <c r="J118" s="103"/>
    </row>
    <row r="119" spans="9:10">
      <c r="I119" s="148"/>
      <c r="J119" s="103"/>
    </row>
    <row r="120" spans="9:10">
      <c r="I120" s="148"/>
      <c r="J120" s="103"/>
    </row>
    <row r="121" spans="9:10">
      <c r="I121" s="148"/>
      <c r="J121" s="103"/>
    </row>
    <row r="122" spans="9:10">
      <c r="I122" s="148"/>
      <c r="J122" s="103"/>
    </row>
    <row r="123" spans="9:10">
      <c r="I123" s="148"/>
      <c r="J123" s="103"/>
    </row>
    <row r="124" spans="9:10">
      <c r="I124" s="148"/>
      <c r="J124" s="103"/>
    </row>
    <row r="125" spans="9:10">
      <c r="I125" s="148"/>
      <c r="J125" s="103"/>
    </row>
    <row r="126" spans="9:10">
      <c r="I126" s="148"/>
      <c r="J126" s="103"/>
    </row>
    <row r="127" spans="9:10">
      <c r="I127" s="148"/>
      <c r="J127" s="103"/>
    </row>
    <row r="128" spans="9:10">
      <c r="I128" s="148"/>
      <c r="J128" s="103"/>
    </row>
    <row r="129" spans="9:10">
      <c r="I129" s="148"/>
      <c r="J129" s="103"/>
    </row>
    <row r="130" spans="9:10">
      <c r="I130" s="148"/>
      <c r="J130" s="103"/>
    </row>
    <row r="131" spans="9:10">
      <c r="I131" s="148"/>
      <c r="J131" s="103"/>
    </row>
    <row r="132" spans="9:10">
      <c r="I132" s="148"/>
      <c r="J132" s="103"/>
    </row>
    <row r="133" spans="9:10">
      <c r="I133" s="148"/>
      <c r="J133" s="103"/>
    </row>
    <row r="134" spans="9:10">
      <c r="I134" s="148"/>
      <c r="J134" s="103"/>
    </row>
    <row r="135" spans="9:10">
      <c r="I135" s="148"/>
      <c r="J135" s="103"/>
    </row>
    <row r="136" spans="9:10">
      <c r="I136" s="148"/>
      <c r="J136" s="103"/>
    </row>
    <row r="137" spans="9:10">
      <c r="I137" s="148"/>
      <c r="J137" s="103"/>
    </row>
    <row r="138" spans="9:10">
      <c r="I138" s="148"/>
      <c r="J138" s="103"/>
    </row>
    <row r="139" spans="9:10">
      <c r="I139" s="148"/>
      <c r="J139" s="103"/>
    </row>
    <row r="140" spans="9:10">
      <c r="I140" s="148"/>
      <c r="J140" s="103"/>
    </row>
    <row r="141" spans="9:10">
      <c r="I141" s="148"/>
      <c r="J141" s="103"/>
    </row>
    <row r="142" spans="9:10">
      <c r="I142" s="148"/>
      <c r="J142" s="103"/>
    </row>
    <row r="143" spans="9:10">
      <c r="I143" s="148"/>
      <c r="J143" s="103"/>
    </row>
    <row r="144" spans="9:10">
      <c r="I144" s="148"/>
      <c r="J144" s="103"/>
    </row>
    <row r="145" spans="9:10">
      <c r="I145" s="148"/>
      <c r="J145" s="103"/>
    </row>
    <row r="146" spans="9:10">
      <c r="I146" s="148"/>
      <c r="J146" s="103"/>
    </row>
    <row r="147" spans="9:10">
      <c r="I147" s="148"/>
      <c r="J147" s="103"/>
    </row>
    <row r="148" spans="9:10">
      <c r="I148" s="148"/>
      <c r="J148" s="103"/>
    </row>
    <row r="149" spans="9:10">
      <c r="I149" s="148"/>
      <c r="J149" s="103"/>
    </row>
    <row r="150" spans="9:10">
      <c r="I150" s="148"/>
      <c r="J150" s="103"/>
    </row>
    <row r="151" spans="9:10">
      <c r="I151" s="148"/>
      <c r="J151" s="103"/>
    </row>
    <row r="152" spans="9:10">
      <c r="I152" s="148"/>
      <c r="J152" s="103"/>
    </row>
    <row r="153" spans="9:10">
      <c r="I153" s="148"/>
      <c r="J153" s="103"/>
    </row>
    <row r="154" spans="9:10">
      <c r="I154" s="148"/>
      <c r="J154" s="103"/>
    </row>
    <row r="155" spans="9:10">
      <c r="I155" s="148"/>
      <c r="J155" s="103"/>
    </row>
    <row r="156" spans="9:10">
      <c r="I156" s="148"/>
      <c r="J156" s="103"/>
    </row>
    <row r="157" spans="9:10">
      <c r="I157" s="148"/>
      <c r="J157" s="103"/>
    </row>
    <row r="158" spans="9:10">
      <c r="I158" s="148"/>
      <c r="J158" s="103"/>
    </row>
    <row r="159" spans="9:10">
      <c r="I159" s="148"/>
      <c r="J159" s="103"/>
    </row>
    <row r="160" spans="9:10">
      <c r="I160" s="148"/>
      <c r="J160" s="103"/>
    </row>
    <row r="161" spans="9:10">
      <c r="I161" s="148"/>
      <c r="J161" s="103"/>
    </row>
    <row r="162" spans="9:10">
      <c r="I162" s="148"/>
      <c r="J162" s="103"/>
    </row>
    <row r="163" spans="9:10">
      <c r="I163" s="148"/>
      <c r="J163" s="103"/>
    </row>
    <row r="164" spans="9:10">
      <c r="I164" s="148"/>
      <c r="J164" s="103"/>
    </row>
    <row r="165" spans="9:10">
      <c r="I165" s="148"/>
      <c r="J165" s="103"/>
    </row>
    <row r="166" spans="9:10">
      <c r="I166" s="148"/>
      <c r="J166" s="103"/>
    </row>
    <row r="167" spans="9:10">
      <c r="I167" s="150"/>
      <c r="J167" s="151"/>
    </row>
  </sheetData>
  <mergeCells count="29">
    <mergeCell ref="B3:D3"/>
    <mergeCell ref="H3:J3"/>
    <mergeCell ref="B4:D4"/>
    <mergeCell ref="H4:J4"/>
    <mergeCell ref="B5:D5"/>
    <mergeCell ref="H5:J5"/>
    <mergeCell ref="H6:J6"/>
    <mergeCell ref="H7:J7"/>
    <mergeCell ref="A8:D8"/>
    <mergeCell ref="A11:J11"/>
    <mergeCell ref="A12:J12"/>
    <mergeCell ref="D13:F13"/>
    <mergeCell ref="D14:F14"/>
    <mergeCell ref="D15:F15"/>
    <mergeCell ref="A16:C16"/>
    <mergeCell ref="D17:F17"/>
    <mergeCell ref="D18:F18"/>
    <mergeCell ref="D19:F19"/>
    <mergeCell ref="A20:C20"/>
    <mergeCell ref="D21:F21"/>
    <mergeCell ref="D22:F22"/>
    <mergeCell ref="A9:A10"/>
    <mergeCell ref="B9:B10"/>
    <mergeCell ref="C9:C10"/>
    <mergeCell ref="H9:H10"/>
    <mergeCell ref="I9:I10"/>
    <mergeCell ref="J9:J10"/>
    <mergeCell ref="B1:D2"/>
    <mergeCell ref="D9:G10"/>
  </mergeCells>
  <hyperlinks>
    <hyperlink ref="A1" location="'Sheet1'!A1" display="Back to Directory"/>
  </hyperlinks>
  <pageMargins left="0.75" right="0.75" top="1" bottom="1" header="0.5" footer="0.5"/>
  <pageSetup paperSize="1" orientation="portrait" horizontalDpi="300" verticalDpi="300"/>
  <headerFooter alignWithMargins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73"/>
  <sheetViews>
    <sheetView tabSelected="1" zoomScale="81" zoomScaleNormal="81" workbookViewId="0">
      <selection activeCell="A8" sqref="A8:D8"/>
    </sheetView>
  </sheetViews>
  <sheetFormatPr defaultColWidth="8.77777777777778" defaultRowHeight="13.2"/>
  <cols>
    <col min="1" max="1" width="15.6666666666667" customWidth="1"/>
    <col min="2" max="2" width="18.1111111111111" customWidth="1"/>
    <col min="3" max="3" width="42.1111111111111" customWidth="1"/>
    <col min="6" max="6" width="23.6666666666667" customWidth="1"/>
    <col min="7" max="7" width="18.4444444444444" hidden="1" customWidth="1"/>
    <col min="8" max="8" width="17.1111111111111" customWidth="1"/>
    <col min="9" max="9" width="9" style="153"/>
    <col min="10" max="10" width="18" style="154" customWidth="1"/>
    <col min="11" max="11" width="8.77777777777778" style="104"/>
  </cols>
  <sheetData>
    <row r="1" s="31" customFormat="1" ht="12.75" customHeight="1" spans="1:11">
      <c r="A1" s="39" t="s">
        <v>0</v>
      </c>
      <c r="B1" s="40"/>
      <c r="C1" s="40"/>
      <c r="D1" s="40"/>
      <c r="E1" s="41"/>
      <c r="F1" s="41"/>
      <c r="G1" s="41"/>
      <c r="H1" s="41"/>
      <c r="I1" s="164"/>
      <c r="J1" s="41"/>
      <c r="K1" s="129"/>
    </row>
    <row r="2" s="31" customFormat="1" ht="11.25" customHeight="1" spans="1:11">
      <c r="A2" s="42"/>
      <c r="B2" s="43"/>
      <c r="C2" s="43"/>
      <c r="D2" s="43"/>
      <c r="E2" s="41"/>
      <c r="F2" s="41"/>
      <c r="G2" s="41"/>
      <c r="H2" s="41"/>
      <c r="I2" s="164"/>
      <c r="J2" s="41"/>
      <c r="K2" s="129"/>
    </row>
    <row r="3" s="32" customFormat="1" ht="15" customHeight="1" spans="1:11">
      <c r="A3" s="44" t="s">
        <v>58</v>
      </c>
      <c r="B3" s="45" t="s">
        <v>6</v>
      </c>
      <c r="C3" s="45"/>
      <c r="D3" s="46"/>
      <c r="E3" s="47"/>
      <c r="F3" s="47"/>
      <c r="G3" s="47"/>
      <c r="H3" s="48"/>
      <c r="I3" s="165"/>
      <c r="J3" s="48"/>
      <c r="K3" s="130"/>
    </row>
    <row r="4" s="32" customFormat="1" spans="1:11">
      <c r="A4" s="49" t="s">
        <v>59</v>
      </c>
      <c r="B4" s="50" t="s">
        <v>102</v>
      </c>
      <c r="C4" s="51"/>
      <c r="D4" s="52"/>
      <c r="E4" s="47"/>
      <c r="F4" s="47"/>
      <c r="G4" s="47"/>
      <c r="H4" s="48"/>
      <c r="I4" s="165"/>
      <c r="J4" s="48"/>
      <c r="K4" s="130"/>
    </row>
    <row r="5" s="33" customFormat="1" ht="26.4" spans="1:11">
      <c r="A5" s="49" t="s">
        <v>61</v>
      </c>
      <c r="B5" s="53" t="s">
        <v>62</v>
      </c>
      <c r="C5" s="54"/>
      <c r="D5" s="55"/>
      <c r="E5" s="56"/>
      <c r="F5" s="56"/>
      <c r="G5" s="56"/>
      <c r="H5" s="57"/>
      <c r="I5" s="166"/>
      <c r="J5" s="57"/>
      <c r="K5" s="131"/>
    </row>
    <row r="6" s="32" customFormat="1" ht="15" customHeight="1" spans="1:11">
      <c r="A6" s="58" t="s">
        <v>63</v>
      </c>
      <c r="B6" s="59">
        <f>COUNTIF(I13:I62,"Pass")</f>
        <v>30</v>
      </c>
      <c r="C6" s="60" t="s">
        <v>64</v>
      </c>
      <c r="D6" s="61">
        <f>COUNTIF(I10:I737,"Pending")</f>
        <v>0</v>
      </c>
      <c r="E6" s="48"/>
      <c r="F6" s="48"/>
      <c r="G6" s="48"/>
      <c r="H6" s="48"/>
      <c r="I6" s="165"/>
      <c r="J6" s="48"/>
      <c r="K6" s="130"/>
    </row>
    <row r="7" s="32" customFormat="1" ht="15" customHeight="1" spans="1:11">
      <c r="A7" s="62" t="s">
        <v>65</v>
      </c>
      <c r="B7" s="63">
        <f>COUNTIF(I:I,"Fail")</f>
        <v>1</v>
      </c>
      <c r="C7" s="64" t="s">
        <v>66</v>
      </c>
      <c r="D7" s="65">
        <f>COUNTIF(A:A,"TC*")</f>
        <v>31</v>
      </c>
      <c r="E7" s="66"/>
      <c r="F7" s="66"/>
      <c r="G7" s="66"/>
      <c r="H7" s="48"/>
      <c r="I7" s="165"/>
      <c r="J7" s="48"/>
      <c r="K7" s="130"/>
    </row>
    <row r="8" s="32" customFormat="1" ht="15" customHeight="1" spans="1:11">
      <c r="A8" s="67"/>
      <c r="B8" s="67"/>
      <c r="C8" s="67"/>
      <c r="D8" s="67"/>
      <c r="E8" s="48"/>
      <c r="F8" s="48"/>
      <c r="G8" s="48"/>
      <c r="H8" s="48"/>
      <c r="I8" s="167"/>
      <c r="J8" s="99"/>
      <c r="K8" s="130"/>
    </row>
    <row r="9" s="34" customFormat="1" ht="12" customHeight="1" spans="1:11">
      <c r="A9" s="68" t="s">
        <v>67</v>
      </c>
      <c r="B9" s="69" t="s">
        <v>68</v>
      </c>
      <c r="C9" s="68" t="s">
        <v>69</v>
      </c>
      <c r="D9" s="70" t="s">
        <v>70</v>
      </c>
      <c r="E9" s="71"/>
      <c r="F9" s="71"/>
      <c r="G9" s="72"/>
      <c r="H9" s="73" t="s">
        <v>71</v>
      </c>
      <c r="I9" s="168" t="s">
        <v>72</v>
      </c>
      <c r="J9" s="169" t="s">
        <v>73</v>
      </c>
      <c r="K9" s="132"/>
    </row>
    <row r="10" s="32" customFormat="1" ht="12" customHeight="1" spans="1:11">
      <c r="A10" s="74"/>
      <c r="B10" s="75"/>
      <c r="C10" s="74"/>
      <c r="D10" s="76"/>
      <c r="E10" s="77"/>
      <c r="F10" s="77"/>
      <c r="G10" s="78"/>
      <c r="H10" s="76"/>
      <c r="I10" s="168"/>
      <c r="J10" s="169"/>
      <c r="K10" s="130"/>
    </row>
    <row r="11" s="35" customFormat="1" ht="15" spans="1:11">
      <c r="A11" s="79"/>
      <c r="B11" s="79"/>
      <c r="C11" s="79"/>
      <c r="D11" s="79"/>
      <c r="E11" s="79"/>
      <c r="F11" s="79"/>
      <c r="G11" s="79"/>
      <c r="H11" s="79"/>
      <c r="I11" s="170"/>
      <c r="J11" s="79"/>
      <c r="K11" s="133"/>
    </row>
    <row r="12" s="36" customFormat="1" spans="1:11">
      <c r="A12" s="80" t="s">
        <v>103</v>
      </c>
      <c r="B12" s="81"/>
      <c r="C12" s="81"/>
      <c r="D12" s="81"/>
      <c r="E12" s="81"/>
      <c r="F12" s="81"/>
      <c r="G12" s="81"/>
      <c r="H12" s="81"/>
      <c r="I12" s="171"/>
      <c r="J12" s="81"/>
      <c r="K12" s="134"/>
    </row>
    <row r="13" s="36" customFormat="1" ht="160.2" customHeight="1" outlineLevel="1" spans="1:15">
      <c r="A13" s="82" t="s">
        <v>75</v>
      </c>
      <c r="B13" s="106" t="s">
        <v>104</v>
      </c>
      <c r="C13" s="84" t="s">
        <v>105</v>
      </c>
      <c r="D13" s="85"/>
      <c r="E13" s="86"/>
      <c r="F13" s="86"/>
      <c r="G13" s="87"/>
      <c r="H13" s="225" t="s">
        <v>106</v>
      </c>
      <c r="I13" s="135" t="s">
        <v>63</v>
      </c>
      <c r="J13" s="85"/>
      <c r="K13" s="134"/>
      <c r="O13" s="36">
        <f>COUNTIF(H13:H50,"*21/04/2025*")</f>
        <v>3</v>
      </c>
    </row>
    <row r="14" s="36" customFormat="1" ht="160.2" customHeight="1" outlineLevel="1" spans="1:11">
      <c r="A14" s="82" t="s">
        <v>79</v>
      </c>
      <c r="B14" s="106" t="s">
        <v>107</v>
      </c>
      <c r="C14" s="84" t="s">
        <v>108</v>
      </c>
      <c r="D14" s="85"/>
      <c r="E14" s="86"/>
      <c r="F14" s="86"/>
      <c r="G14" s="87"/>
      <c r="H14" s="156" t="s">
        <v>109</v>
      </c>
      <c r="I14" s="135" t="s">
        <v>63</v>
      </c>
      <c r="J14" s="85"/>
      <c r="K14" s="134"/>
    </row>
    <row r="15" s="36" customFormat="1" ht="160.2" customHeight="1" outlineLevel="1" spans="1:11">
      <c r="A15" s="82" t="s">
        <v>82</v>
      </c>
      <c r="B15" s="106" t="s">
        <v>110</v>
      </c>
      <c r="C15" s="84" t="s">
        <v>111</v>
      </c>
      <c r="D15" s="85"/>
      <c r="E15" s="86"/>
      <c r="F15" s="86"/>
      <c r="G15" s="87"/>
      <c r="H15" s="156" t="s">
        <v>109</v>
      </c>
      <c r="I15" s="135" t="s">
        <v>63</v>
      </c>
      <c r="J15" s="85"/>
      <c r="K15" s="134"/>
    </row>
    <row r="16" s="36" customFormat="1" ht="160.2" customHeight="1" outlineLevel="1" spans="1:11">
      <c r="A16" s="82" t="s">
        <v>86</v>
      </c>
      <c r="B16" s="106" t="s">
        <v>112</v>
      </c>
      <c r="C16" s="84" t="s">
        <v>113</v>
      </c>
      <c r="D16" s="85"/>
      <c r="E16" s="86"/>
      <c r="F16" s="86"/>
      <c r="G16" s="87"/>
      <c r="H16" s="156" t="s">
        <v>109</v>
      </c>
      <c r="I16" s="135" t="s">
        <v>63</v>
      </c>
      <c r="J16" s="85"/>
      <c r="K16" s="134"/>
    </row>
    <row r="17" s="36" customFormat="1" ht="19.8" customHeight="1" outlineLevel="1" spans="1:11">
      <c r="A17" s="89" t="s">
        <v>114</v>
      </c>
      <c r="B17" s="90"/>
      <c r="C17" s="90"/>
      <c r="D17" s="81"/>
      <c r="E17" s="81"/>
      <c r="F17" s="81"/>
      <c r="G17" s="81"/>
      <c r="H17" s="81"/>
      <c r="I17" s="171"/>
      <c r="J17" s="81"/>
      <c r="K17" s="134"/>
    </row>
    <row r="18" s="36" customFormat="1" ht="160.2" customHeight="1" outlineLevel="1" spans="1:11">
      <c r="A18" s="82" t="s">
        <v>89</v>
      </c>
      <c r="B18" s="106" t="s">
        <v>115</v>
      </c>
      <c r="C18" s="92" t="s">
        <v>116</v>
      </c>
      <c r="D18" s="85"/>
      <c r="E18" s="86"/>
      <c r="F18" s="86"/>
      <c r="G18" s="87"/>
      <c r="H18" s="226" t="s">
        <v>117</v>
      </c>
      <c r="I18" s="135" t="s">
        <v>63</v>
      </c>
      <c r="J18" s="85"/>
      <c r="K18" s="172"/>
    </row>
    <row r="19" s="36" customFormat="1" ht="160.2" customHeight="1" outlineLevel="1" spans="1:11">
      <c r="A19" s="82" t="s">
        <v>92</v>
      </c>
      <c r="B19" s="106" t="s">
        <v>118</v>
      </c>
      <c r="C19" s="92" t="s">
        <v>119</v>
      </c>
      <c r="D19" s="93"/>
      <c r="E19" s="86"/>
      <c r="F19" s="86"/>
      <c r="G19" s="87"/>
      <c r="H19" s="158" t="s">
        <v>120</v>
      </c>
      <c r="I19" s="135" t="s">
        <v>63</v>
      </c>
      <c r="J19" s="85"/>
      <c r="K19" s="172"/>
    </row>
    <row r="20" s="36" customFormat="1" ht="160.2" customHeight="1" outlineLevel="1" spans="1:11">
      <c r="A20" s="82" t="s">
        <v>96</v>
      </c>
      <c r="B20" s="106" t="s">
        <v>121</v>
      </c>
      <c r="C20" s="92" t="s">
        <v>122</v>
      </c>
      <c r="D20" s="85"/>
      <c r="E20" s="86"/>
      <c r="F20" s="86"/>
      <c r="G20" s="87"/>
      <c r="H20" s="158" t="s">
        <v>120</v>
      </c>
      <c r="I20" s="135" t="s">
        <v>63</v>
      </c>
      <c r="J20" s="85"/>
      <c r="K20" s="172"/>
    </row>
    <row r="21" s="36" customFormat="1" ht="160.2" customHeight="1" outlineLevel="1" spans="1:11">
      <c r="A21" s="82" t="s">
        <v>123</v>
      </c>
      <c r="B21" s="106" t="s">
        <v>124</v>
      </c>
      <c r="C21" s="92" t="s">
        <v>125</v>
      </c>
      <c r="D21" s="85"/>
      <c r="E21" s="86"/>
      <c r="F21" s="86"/>
      <c r="G21" s="87"/>
      <c r="H21" s="158" t="s">
        <v>120</v>
      </c>
      <c r="I21" s="135" t="s">
        <v>63</v>
      </c>
      <c r="J21" s="85"/>
      <c r="K21" s="134"/>
    </row>
    <row r="22" s="36" customFormat="1" ht="18.6" customHeight="1" outlineLevel="1" spans="1:11">
      <c r="A22" s="89" t="s">
        <v>126</v>
      </c>
      <c r="B22" s="90"/>
      <c r="C22" s="90"/>
      <c r="D22" s="81"/>
      <c r="E22" s="81"/>
      <c r="F22" s="81"/>
      <c r="G22" s="81"/>
      <c r="H22" s="81"/>
      <c r="I22" s="171"/>
      <c r="J22" s="81"/>
      <c r="K22" s="134"/>
    </row>
    <row r="23" s="36" customFormat="1" ht="160.2" customHeight="1" outlineLevel="1" spans="1:11">
      <c r="A23" s="82" t="s">
        <v>99</v>
      </c>
      <c r="B23" s="106" t="s">
        <v>127</v>
      </c>
      <c r="C23" s="92" t="s">
        <v>128</v>
      </c>
      <c r="D23" s="93"/>
      <c r="E23" s="86"/>
      <c r="F23" s="86"/>
      <c r="G23" s="87"/>
      <c r="H23" s="227" t="s">
        <v>117</v>
      </c>
      <c r="I23" s="135" t="s">
        <v>63</v>
      </c>
      <c r="J23" s="85"/>
      <c r="K23" s="134"/>
    </row>
    <row r="24" s="36" customFormat="1" ht="160.2" customHeight="1" outlineLevel="1" spans="1:11">
      <c r="A24" s="82" t="s">
        <v>129</v>
      </c>
      <c r="B24" s="106" t="s">
        <v>130</v>
      </c>
      <c r="C24" s="92" t="s">
        <v>131</v>
      </c>
      <c r="D24" s="93"/>
      <c r="E24" s="86"/>
      <c r="F24" s="86"/>
      <c r="G24" s="87"/>
      <c r="H24" s="227" t="s">
        <v>132</v>
      </c>
      <c r="I24" s="173" t="s">
        <v>63</v>
      </c>
      <c r="J24" s="85"/>
      <c r="K24" s="134"/>
    </row>
    <row r="25" s="36" customFormat="1" ht="15.6" customHeight="1" outlineLevel="1" spans="1:11">
      <c r="A25" s="89" t="s">
        <v>133</v>
      </c>
      <c r="B25" s="90"/>
      <c r="C25" s="90"/>
      <c r="D25" s="81"/>
      <c r="E25" s="81"/>
      <c r="F25" s="81"/>
      <c r="G25" s="81"/>
      <c r="H25" s="81"/>
      <c r="I25" s="171"/>
      <c r="J25" s="81"/>
      <c r="K25" s="134"/>
    </row>
    <row r="26" s="36" customFormat="1" ht="160.2" customHeight="1" outlineLevel="1" spans="1:11">
      <c r="A26" s="82" t="s">
        <v>134</v>
      </c>
      <c r="B26" s="106" t="s">
        <v>135</v>
      </c>
      <c r="C26" s="84" t="s">
        <v>136</v>
      </c>
      <c r="D26" s="93"/>
      <c r="E26" s="95"/>
      <c r="F26" s="95"/>
      <c r="G26" s="87"/>
      <c r="H26" s="228" t="s">
        <v>137</v>
      </c>
      <c r="I26" s="173" t="s">
        <v>63</v>
      </c>
      <c r="J26" s="85"/>
      <c r="K26" s="134"/>
    </row>
    <row r="27" s="36" customFormat="1" ht="160.2" customHeight="1" outlineLevel="1" spans="1:11">
      <c r="A27" s="82" t="s">
        <v>138</v>
      </c>
      <c r="B27" s="83" t="s">
        <v>139</v>
      </c>
      <c r="C27" s="84" t="s">
        <v>140</v>
      </c>
      <c r="D27" s="93"/>
      <c r="E27" s="95"/>
      <c r="F27" s="95"/>
      <c r="G27" s="87"/>
      <c r="H27" s="228" t="s">
        <v>137</v>
      </c>
      <c r="I27" s="173" t="s">
        <v>63</v>
      </c>
      <c r="J27" s="85"/>
      <c r="K27" s="134"/>
    </row>
    <row r="28" s="36" customFormat="1" ht="160.2" customHeight="1" outlineLevel="1" spans="1:11">
      <c r="A28" s="82" t="s">
        <v>141</v>
      </c>
      <c r="B28" s="83" t="s">
        <v>142</v>
      </c>
      <c r="C28" s="84" t="s">
        <v>143</v>
      </c>
      <c r="D28" s="93"/>
      <c r="E28" s="95"/>
      <c r="F28" s="95"/>
      <c r="G28" s="87"/>
      <c r="H28" s="228" t="s">
        <v>137</v>
      </c>
      <c r="I28" s="173" t="s">
        <v>63</v>
      </c>
      <c r="J28" s="85"/>
      <c r="K28" s="134"/>
    </row>
    <row r="29" s="36" customFormat="1" ht="160.2" customHeight="1" outlineLevel="1" spans="1:11">
      <c r="A29" s="82" t="s">
        <v>144</v>
      </c>
      <c r="B29" s="83" t="s">
        <v>145</v>
      </c>
      <c r="C29" s="84" t="s">
        <v>146</v>
      </c>
      <c r="D29" s="93"/>
      <c r="E29" s="95"/>
      <c r="F29" s="95"/>
      <c r="G29" s="87"/>
      <c r="H29" s="228" t="s">
        <v>147</v>
      </c>
      <c r="I29" s="173" t="s">
        <v>63</v>
      </c>
      <c r="J29" s="85"/>
      <c r="K29" s="134"/>
    </row>
    <row r="30" s="36" customFormat="1" ht="160.2" customHeight="1" outlineLevel="1" spans="1:11">
      <c r="A30" s="82" t="s">
        <v>148</v>
      </c>
      <c r="B30" s="83" t="s">
        <v>149</v>
      </c>
      <c r="C30" s="84" t="s">
        <v>150</v>
      </c>
      <c r="D30" s="93"/>
      <c r="E30" s="95"/>
      <c r="F30" s="95"/>
      <c r="G30" s="87"/>
      <c r="H30" s="228" t="s">
        <v>147</v>
      </c>
      <c r="I30" s="173" t="s">
        <v>63</v>
      </c>
      <c r="J30" s="85"/>
      <c r="K30" s="134"/>
    </row>
    <row r="31" s="36" customFormat="1" ht="15.6" customHeight="1" outlineLevel="1" spans="1:11">
      <c r="A31" s="89" t="s">
        <v>151</v>
      </c>
      <c r="B31" s="90"/>
      <c r="C31" s="90"/>
      <c r="D31" s="81"/>
      <c r="E31" s="81"/>
      <c r="F31" s="81"/>
      <c r="G31" s="81"/>
      <c r="H31" s="81"/>
      <c r="I31" s="171"/>
      <c r="J31" s="81"/>
      <c r="K31" s="134"/>
    </row>
    <row r="32" s="36" customFormat="1" ht="160.2" customHeight="1" outlineLevel="1" spans="1:11">
      <c r="A32" s="82" t="s">
        <v>152</v>
      </c>
      <c r="B32" s="83" t="s">
        <v>153</v>
      </c>
      <c r="C32" s="84" t="s">
        <v>154</v>
      </c>
      <c r="D32" s="93"/>
      <c r="E32" s="95"/>
      <c r="F32" s="95"/>
      <c r="G32" s="87"/>
      <c r="H32" s="228" t="s">
        <v>155</v>
      </c>
      <c r="I32" s="173" t="s">
        <v>63</v>
      </c>
      <c r="J32" s="85"/>
      <c r="K32" s="134"/>
    </row>
    <row r="33" s="36" customFormat="1" ht="160.2" customHeight="1" outlineLevel="1" spans="1:11">
      <c r="A33" s="82" t="s">
        <v>156</v>
      </c>
      <c r="B33" s="83" t="s">
        <v>157</v>
      </c>
      <c r="C33" s="84" t="s">
        <v>158</v>
      </c>
      <c r="D33" s="93"/>
      <c r="E33" s="95"/>
      <c r="F33" s="95"/>
      <c r="G33" s="87"/>
      <c r="H33" s="228" t="s">
        <v>159</v>
      </c>
      <c r="I33" s="173" t="s">
        <v>63</v>
      </c>
      <c r="J33" s="85"/>
      <c r="K33" s="134"/>
    </row>
    <row r="34" s="36" customFormat="1" ht="160.2" customHeight="1" outlineLevel="1" spans="1:11">
      <c r="A34" s="82" t="s">
        <v>160</v>
      </c>
      <c r="B34" s="83" t="s">
        <v>161</v>
      </c>
      <c r="C34" s="107" t="s">
        <v>162</v>
      </c>
      <c r="D34" s="93"/>
      <c r="E34" s="95"/>
      <c r="F34" s="95"/>
      <c r="G34" s="87"/>
      <c r="H34" s="228" t="s">
        <v>163</v>
      </c>
      <c r="I34" s="173" t="s">
        <v>63</v>
      </c>
      <c r="J34" s="85"/>
      <c r="K34" s="134"/>
    </row>
    <row r="35" s="36" customFormat="1" ht="16.2" customHeight="1" outlineLevel="1" spans="1:11">
      <c r="A35" s="89" t="s">
        <v>164</v>
      </c>
      <c r="B35" s="90"/>
      <c r="C35" s="90"/>
      <c r="D35" s="81"/>
      <c r="E35" s="81"/>
      <c r="F35" s="81"/>
      <c r="G35" s="81"/>
      <c r="H35" s="81"/>
      <c r="I35" s="171"/>
      <c r="J35" s="81"/>
      <c r="K35" s="134"/>
    </row>
    <row r="36" s="36" customFormat="1" ht="160.2" customHeight="1" outlineLevel="1" spans="1:11">
      <c r="A36" s="82" t="s">
        <v>165</v>
      </c>
      <c r="B36" s="106" t="s">
        <v>166</v>
      </c>
      <c r="C36" s="84" t="s">
        <v>167</v>
      </c>
      <c r="D36" s="93"/>
      <c r="E36" s="95"/>
      <c r="F36" s="95"/>
      <c r="G36" s="87"/>
      <c r="H36" s="228" t="s">
        <v>168</v>
      </c>
      <c r="I36" s="173" t="s">
        <v>63</v>
      </c>
      <c r="J36" s="85"/>
      <c r="K36" s="134"/>
    </row>
    <row r="37" s="36" customFormat="1" ht="160.2" customHeight="1" outlineLevel="1" spans="1:11">
      <c r="A37" s="82" t="s">
        <v>169</v>
      </c>
      <c r="B37" s="106" t="s">
        <v>170</v>
      </c>
      <c r="C37" s="84" t="s">
        <v>171</v>
      </c>
      <c r="D37" s="93"/>
      <c r="E37" s="95"/>
      <c r="F37" s="95"/>
      <c r="G37" s="87"/>
      <c r="H37" s="228" t="s">
        <v>159</v>
      </c>
      <c r="I37" s="173" t="s">
        <v>63</v>
      </c>
      <c r="J37" s="85"/>
      <c r="K37" s="134"/>
    </row>
    <row r="38" s="36" customFormat="1" ht="160.2" customHeight="1" outlineLevel="1" spans="1:11">
      <c r="A38" s="82" t="s">
        <v>172</v>
      </c>
      <c r="B38" s="106" t="s">
        <v>173</v>
      </c>
      <c r="C38" s="84" t="s">
        <v>174</v>
      </c>
      <c r="D38" s="93"/>
      <c r="E38" s="95"/>
      <c r="F38" s="95"/>
      <c r="G38" s="87"/>
      <c r="H38" s="228" t="s">
        <v>159</v>
      </c>
      <c r="I38" s="173" t="s">
        <v>63</v>
      </c>
      <c r="J38" s="85"/>
      <c r="K38" s="134"/>
    </row>
    <row r="39" s="36" customFormat="1" ht="160.2" customHeight="1" outlineLevel="1" spans="1:11">
      <c r="A39" s="82" t="s">
        <v>175</v>
      </c>
      <c r="B39" s="106" t="s">
        <v>176</v>
      </c>
      <c r="C39" s="107" t="s">
        <v>177</v>
      </c>
      <c r="D39" s="93"/>
      <c r="E39" s="95"/>
      <c r="F39" s="95"/>
      <c r="G39" s="87"/>
      <c r="H39" s="228" t="s">
        <v>159</v>
      </c>
      <c r="I39" s="173" t="s">
        <v>63</v>
      </c>
      <c r="J39" s="85"/>
      <c r="K39" s="134"/>
    </row>
    <row r="40" s="36" customFormat="1" ht="160.2" customHeight="1" outlineLevel="1" spans="1:11">
      <c r="A40" s="82" t="s">
        <v>178</v>
      </c>
      <c r="B40" s="106" t="s">
        <v>179</v>
      </c>
      <c r="C40" s="107" t="s">
        <v>180</v>
      </c>
      <c r="D40" s="93"/>
      <c r="E40" s="95"/>
      <c r="F40" s="95"/>
      <c r="G40" s="87"/>
      <c r="H40" s="228" t="s">
        <v>159</v>
      </c>
      <c r="I40" s="173" t="s">
        <v>63</v>
      </c>
      <c r="J40" s="85"/>
      <c r="K40" s="134"/>
    </row>
    <row r="41" s="36" customFormat="1" ht="160.2" customHeight="1" outlineLevel="1" spans="1:11">
      <c r="A41" s="82" t="s">
        <v>181</v>
      </c>
      <c r="B41" s="83" t="s">
        <v>182</v>
      </c>
      <c r="C41" s="84" t="s">
        <v>183</v>
      </c>
      <c r="D41" s="93"/>
      <c r="E41" s="95"/>
      <c r="F41" s="95"/>
      <c r="G41" s="87"/>
      <c r="H41" s="228" t="s">
        <v>159</v>
      </c>
      <c r="I41" s="173" t="s">
        <v>63</v>
      </c>
      <c r="J41" s="85"/>
      <c r="K41" s="134"/>
    </row>
    <row r="42" s="36" customFormat="1" ht="160.2" customHeight="1" outlineLevel="1" spans="1:11">
      <c r="A42" s="82" t="s">
        <v>184</v>
      </c>
      <c r="B42" s="106" t="s">
        <v>185</v>
      </c>
      <c r="C42" s="84" t="s">
        <v>186</v>
      </c>
      <c r="D42" s="93"/>
      <c r="E42" s="95"/>
      <c r="F42" s="95"/>
      <c r="G42" s="87"/>
      <c r="H42" s="228" t="s">
        <v>187</v>
      </c>
      <c r="I42" s="173" t="s">
        <v>63</v>
      </c>
      <c r="J42" s="85"/>
      <c r="K42" s="134"/>
    </row>
    <row r="43" s="36" customFormat="1" ht="160.2" customHeight="1" outlineLevel="1" spans="1:11">
      <c r="A43" s="82" t="s">
        <v>188</v>
      </c>
      <c r="B43" s="106" t="s">
        <v>189</v>
      </c>
      <c r="C43" s="84" t="s">
        <v>190</v>
      </c>
      <c r="D43" s="93"/>
      <c r="E43" s="95"/>
      <c r="F43" s="95"/>
      <c r="G43" s="87"/>
      <c r="H43" s="228" t="s">
        <v>187</v>
      </c>
      <c r="I43" s="173" t="s">
        <v>63</v>
      </c>
      <c r="J43" s="85"/>
      <c r="K43" s="134"/>
    </row>
    <row r="44" s="36" customFormat="1" ht="18" customHeight="1" outlineLevel="1" spans="1:11">
      <c r="A44" s="89" t="s">
        <v>191</v>
      </c>
      <c r="B44" s="90"/>
      <c r="C44" s="90"/>
      <c r="D44" s="81"/>
      <c r="E44" s="81"/>
      <c r="F44" s="81"/>
      <c r="G44" s="81"/>
      <c r="H44" s="81"/>
      <c r="I44" s="81"/>
      <c r="J44" s="102"/>
      <c r="K44" s="134"/>
    </row>
    <row r="45" s="36" customFormat="1" ht="160.2" customHeight="1" outlineLevel="1" spans="1:11">
      <c r="A45" s="82" t="s">
        <v>192</v>
      </c>
      <c r="B45" s="83" t="s">
        <v>193</v>
      </c>
      <c r="C45" s="107" t="s">
        <v>194</v>
      </c>
      <c r="D45" s="93"/>
      <c r="E45" s="95"/>
      <c r="F45" s="95"/>
      <c r="G45" s="87"/>
      <c r="H45" s="228" t="s">
        <v>195</v>
      </c>
      <c r="I45" s="173" t="s">
        <v>63</v>
      </c>
      <c r="J45" s="84"/>
      <c r="K45" s="134"/>
    </row>
    <row r="46" s="36" customFormat="1" ht="160.2" customHeight="1" outlineLevel="1" spans="1:11">
      <c r="A46" s="82" t="s">
        <v>196</v>
      </c>
      <c r="B46" s="83" t="s">
        <v>197</v>
      </c>
      <c r="C46" s="107" t="s">
        <v>198</v>
      </c>
      <c r="D46" s="93"/>
      <c r="E46" s="95"/>
      <c r="F46" s="95"/>
      <c r="G46" s="87"/>
      <c r="H46" s="85" t="s">
        <v>55</v>
      </c>
      <c r="I46" s="173" t="s">
        <v>63</v>
      </c>
      <c r="J46" s="84"/>
      <c r="K46" s="134"/>
    </row>
    <row r="47" s="36" customFormat="1" ht="160.2" customHeight="1" outlineLevel="1" spans="1:11">
      <c r="A47" s="82" t="s">
        <v>199</v>
      </c>
      <c r="B47" s="83" t="s">
        <v>200</v>
      </c>
      <c r="C47" s="107" t="s">
        <v>201</v>
      </c>
      <c r="D47" s="159"/>
      <c r="E47" s="160"/>
      <c r="F47" s="160"/>
      <c r="G47" s="87"/>
      <c r="H47" s="85" t="s">
        <v>55</v>
      </c>
      <c r="I47" s="173" t="s">
        <v>63</v>
      </c>
      <c r="J47" s="84"/>
      <c r="K47" s="134"/>
    </row>
    <row r="48" s="36" customFormat="1" ht="160.2" customHeight="1" outlineLevel="1" spans="1:11">
      <c r="A48" s="82" t="s">
        <v>202</v>
      </c>
      <c r="B48" s="83" t="s">
        <v>203</v>
      </c>
      <c r="C48" s="107" t="s">
        <v>204</v>
      </c>
      <c r="D48" s="93"/>
      <c r="E48" s="95"/>
      <c r="F48" s="95"/>
      <c r="G48" s="87"/>
      <c r="H48" s="228" t="s">
        <v>195</v>
      </c>
      <c r="I48" s="174" t="s">
        <v>65</v>
      </c>
      <c r="J48" s="84" t="s">
        <v>205</v>
      </c>
      <c r="K48" s="134"/>
    </row>
    <row r="49" s="36" customFormat="1" ht="18" customHeight="1" outlineLevel="1" spans="1:11">
      <c r="A49" s="89" t="s">
        <v>206</v>
      </c>
      <c r="B49" s="90"/>
      <c r="C49" s="90"/>
      <c r="D49" s="81"/>
      <c r="E49" s="81"/>
      <c r="F49" s="81"/>
      <c r="G49" s="81"/>
      <c r="H49" s="81"/>
      <c r="I49" s="81"/>
      <c r="J49" s="102"/>
      <c r="K49" s="134"/>
    </row>
    <row r="50" ht="160.2" customHeight="1" spans="1:10">
      <c r="A50" s="82" t="s">
        <v>207</v>
      </c>
      <c r="B50" s="83" t="s">
        <v>208</v>
      </c>
      <c r="C50" s="83" t="s">
        <v>209</v>
      </c>
      <c r="D50" s="113"/>
      <c r="E50" s="113"/>
      <c r="F50" s="113"/>
      <c r="G50" s="38"/>
      <c r="H50" s="229" t="s">
        <v>163</v>
      </c>
      <c r="I50" s="138" t="s">
        <v>63</v>
      </c>
      <c r="J50" s="38"/>
    </row>
    <row r="51" s="103" customFormat="1" ht="160.2" customHeight="1" spans="1:11">
      <c r="A51" s="161"/>
      <c r="B51" s="162"/>
      <c r="C51" s="162"/>
      <c r="D51" s="128"/>
      <c r="E51" s="128"/>
      <c r="F51" s="128"/>
      <c r="H51" s="163"/>
      <c r="I51" s="175"/>
      <c r="J51" s="103"/>
      <c r="K51" s="149"/>
    </row>
    <row r="52" s="152" customFormat="1" ht="12" customHeight="1" spans="2:11">
      <c r="B52" s="162"/>
      <c r="H52" s="163"/>
      <c r="I52" s="176"/>
      <c r="J52" s="152"/>
      <c r="K52" s="177"/>
    </row>
    <row r="53" s="152" customFormat="1" ht="12" customHeight="1" spans="2:11">
      <c r="B53" s="162"/>
      <c r="H53" s="163"/>
      <c r="I53" s="176"/>
      <c r="J53" s="152"/>
      <c r="K53" s="177"/>
    </row>
    <row r="54" s="152" customFormat="1" ht="12" customHeight="1" spans="2:11">
      <c r="B54" s="162"/>
      <c r="H54" s="163"/>
      <c r="I54" s="176"/>
      <c r="J54" s="152"/>
      <c r="K54" s="177"/>
    </row>
    <row r="55" s="152" customFormat="1" ht="12" customHeight="1" spans="2:11">
      <c r="B55" s="162"/>
      <c r="H55" s="163"/>
      <c r="I55" s="176"/>
      <c r="J55" s="152"/>
      <c r="K55" s="177"/>
    </row>
    <row r="56" s="152" customFormat="1" ht="12" customHeight="1" spans="8:11">
      <c r="H56" s="163"/>
      <c r="I56" s="176"/>
      <c r="J56" s="152"/>
      <c r="K56" s="177"/>
    </row>
    <row r="57" s="152" customFormat="1" ht="13.8" spans="8:11">
      <c r="H57" s="163"/>
      <c r="I57" s="176"/>
      <c r="J57" s="152"/>
      <c r="K57" s="177"/>
    </row>
    <row r="58" s="152" customFormat="1" ht="13.8" spans="8:11">
      <c r="H58" s="163"/>
      <c r="I58" s="176"/>
      <c r="J58" s="152"/>
      <c r="K58" s="177"/>
    </row>
    <row r="59" s="152" customFormat="1" ht="13.8" spans="8:11">
      <c r="H59" s="163"/>
      <c r="I59" s="176"/>
      <c r="J59" s="152"/>
      <c r="K59" s="177"/>
    </row>
    <row r="60" s="152" customFormat="1" ht="13.8" spans="8:11">
      <c r="H60" s="163"/>
      <c r="I60" s="176"/>
      <c r="J60" s="152"/>
      <c r="K60" s="177"/>
    </row>
    <row r="61" s="103" customFormat="1" spans="8:11">
      <c r="H61" s="163"/>
      <c r="I61" s="176"/>
      <c r="J61" s="103"/>
      <c r="K61" s="149"/>
    </row>
    <row r="62" s="103" customFormat="1" spans="8:11">
      <c r="H62" s="163"/>
      <c r="I62" s="176"/>
      <c r="J62" s="103"/>
      <c r="K62" s="149"/>
    </row>
    <row r="63" s="103" customFormat="1" spans="9:11">
      <c r="I63" s="176"/>
      <c r="J63" s="103"/>
      <c r="K63" s="149"/>
    </row>
    <row r="64" s="103" customFormat="1" spans="9:11">
      <c r="I64" s="176"/>
      <c r="J64" s="103"/>
      <c r="K64" s="149"/>
    </row>
    <row r="65" s="103" customFormat="1" spans="9:11">
      <c r="I65" s="176"/>
      <c r="J65" s="103"/>
      <c r="K65" s="149"/>
    </row>
    <row r="66" s="103" customFormat="1" spans="9:11">
      <c r="I66" s="176"/>
      <c r="J66" s="103"/>
      <c r="K66" s="149"/>
    </row>
    <row r="67" s="103" customFormat="1" spans="9:11">
      <c r="I67" s="176"/>
      <c r="J67" s="103"/>
      <c r="K67" s="149"/>
    </row>
    <row r="68" s="103" customFormat="1" spans="9:11">
      <c r="I68" s="176"/>
      <c r="J68" s="103"/>
      <c r="K68" s="149"/>
    </row>
    <row r="69" s="103" customFormat="1" spans="9:11">
      <c r="I69" s="176"/>
      <c r="J69" s="103"/>
      <c r="K69" s="149"/>
    </row>
    <row r="70" s="103" customFormat="1" spans="9:11">
      <c r="I70" s="176"/>
      <c r="J70" s="103"/>
      <c r="K70" s="149"/>
    </row>
    <row r="71" s="103" customFormat="1" spans="9:11">
      <c r="I71" s="176"/>
      <c r="J71" s="103"/>
      <c r="K71" s="149"/>
    </row>
    <row r="72" s="103" customFormat="1" spans="9:11">
      <c r="I72" s="176"/>
      <c r="J72" s="103"/>
      <c r="K72" s="149"/>
    </row>
    <row r="73" spans="9:10">
      <c r="I73" s="178"/>
      <c r="J73" s="179"/>
    </row>
  </sheetData>
  <mergeCells count="58">
    <mergeCell ref="B3:D3"/>
    <mergeCell ref="H3:J3"/>
    <mergeCell ref="B4:D4"/>
    <mergeCell ref="H4:J4"/>
    <mergeCell ref="B5:D5"/>
    <mergeCell ref="H5:J5"/>
    <mergeCell ref="H6:J6"/>
    <mergeCell ref="H7:J7"/>
    <mergeCell ref="A8:D8"/>
    <mergeCell ref="A11:J11"/>
    <mergeCell ref="A12:J12"/>
    <mergeCell ref="D13:F13"/>
    <mergeCell ref="D14:F14"/>
    <mergeCell ref="D15:F15"/>
    <mergeCell ref="D16:F16"/>
    <mergeCell ref="A17:C17"/>
    <mergeCell ref="D18:F18"/>
    <mergeCell ref="D19:F19"/>
    <mergeCell ref="D20:F20"/>
    <mergeCell ref="D21:F21"/>
    <mergeCell ref="A22:C22"/>
    <mergeCell ref="D23:F23"/>
    <mergeCell ref="D24:F24"/>
    <mergeCell ref="A25:C25"/>
    <mergeCell ref="D26:F26"/>
    <mergeCell ref="D27:F27"/>
    <mergeCell ref="D28:F28"/>
    <mergeCell ref="D29:F29"/>
    <mergeCell ref="D30:F30"/>
    <mergeCell ref="A31:C31"/>
    <mergeCell ref="D32:F32"/>
    <mergeCell ref="D33:F33"/>
    <mergeCell ref="D34:F34"/>
    <mergeCell ref="A35:C35"/>
    <mergeCell ref="D36:F36"/>
    <mergeCell ref="D37:F37"/>
    <mergeCell ref="D38:F38"/>
    <mergeCell ref="D39:F39"/>
    <mergeCell ref="D40:F40"/>
    <mergeCell ref="D41:F41"/>
    <mergeCell ref="D42:F42"/>
    <mergeCell ref="D43:F43"/>
    <mergeCell ref="A44:C44"/>
    <mergeCell ref="D45:F45"/>
    <mergeCell ref="D46:F46"/>
    <mergeCell ref="D47:F47"/>
    <mergeCell ref="D48:F48"/>
    <mergeCell ref="A49:C49"/>
    <mergeCell ref="D50:F50"/>
    <mergeCell ref="D51:F51"/>
    <mergeCell ref="A9:A10"/>
    <mergeCell ref="B9:B10"/>
    <mergeCell ref="C9:C10"/>
    <mergeCell ref="H9:H10"/>
    <mergeCell ref="I9:I10"/>
    <mergeCell ref="J9:J10"/>
    <mergeCell ref="B1:D2"/>
    <mergeCell ref="D9:G10"/>
  </mergeCells>
  <hyperlinks>
    <hyperlink ref="A1" location="'Sheet1'!A1" display="Back to Directory"/>
  </hyperlinks>
  <pageMargins left="0.75" right="0.75" top="1" bottom="1" header="0.5" footer="0.5"/>
  <pageSetup paperSize="1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UA75"/>
  <sheetViews>
    <sheetView zoomScale="93" zoomScaleNormal="93" topLeftCell="A55" workbookViewId="0">
      <selection activeCell="C57" sqref="C57"/>
    </sheetView>
  </sheetViews>
  <sheetFormatPr defaultColWidth="8.77777777777778" defaultRowHeight="13.2"/>
  <cols>
    <col min="1" max="1" width="15.6666666666667" customWidth="1"/>
    <col min="2" max="2" width="18.1111111111111" customWidth="1"/>
    <col min="3" max="3" width="42.1111111111111" customWidth="1"/>
    <col min="6" max="6" width="23.6666666666667" customWidth="1"/>
    <col min="7" max="7" width="18.4444444444444" hidden="1" customWidth="1"/>
    <col min="8" max="8" width="17.1111111111111" customWidth="1"/>
    <col min="9" max="9" width="9" style="37"/>
    <col min="10" max="10" width="18" style="38" customWidth="1"/>
    <col min="11" max="12" width="8.77777777777778" style="104"/>
  </cols>
  <sheetData>
    <row r="1" s="31" customFormat="1" ht="14.4" customHeight="1" spans="1:12">
      <c r="A1" s="39" t="s">
        <v>0</v>
      </c>
      <c r="B1" s="40"/>
      <c r="C1" s="40"/>
      <c r="D1" s="40"/>
      <c r="E1" s="41"/>
      <c r="F1" s="41"/>
      <c r="G1" s="41"/>
      <c r="H1" s="41"/>
      <c r="I1" s="96"/>
      <c r="J1" s="41"/>
      <c r="K1" s="129"/>
      <c r="L1" s="129"/>
    </row>
    <row r="2" s="31" customFormat="1" ht="14.7" customHeight="1" spans="1:12">
      <c r="A2" s="42"/>
      <c r="B2" s="43"/>
      <c r="C2" s="43"/>
      <c r="D2" s="43"/>
      <c r="E2" s="41"/>
      <c r="F2" s="41"/>
      <c r="G2" s="41"/>
      <c r="H2" s="41"/>
      <c r="I2" s="96"/>
      <c r="J2" s="41"/>
      <c r="K2" s="129"/>
      <c r="L2" s="129"/>
    </row>
    <row r="3" s="32" customFormat="1" ht="15" customHeight="1" spans="1:12">
      <c r="A3" s="44" t="s">
        <v>58</v>
      </c>
      <c r="B3" s="45" t="s">
        <v>6</v>
      </c>
      <c r="C3" s="45"/>
      <c r="D3" s="46"/>
      <c r="E3" s="47"/>
      <c r="F3" s="47"/>
      <c r="G3" s="47"/>
      <c r="H3" s="48"/>
      <c r="I3" s="48"/>
      <c r="J3" s="48"/>
      <c r="K3" s="130"/>
      <c r="L3" s="130"/>
    </row>
    <row r="4" s="32" customFormat="1" spans="1:12">
      <c r="A4" s="49" t="s">
        <v>59</v>
      </c>
      <c r="B4" s="50" t="s">
        <v>210</v>
      </c>
      <c r="C4" s="51"/>
      <c r="D4" s="52"/>
      <c r="E4" s="47"/>
      <c r="F4" s="47"/>
      <c r="G4" s="47"/>
      <c r="H4" s="48"/>
      <c r="I4" s="48"/>
      <c r="J4" s="48"/>
      <c r="K4" s="130"/>
      <c r="L4" s="130"/>
    </row>
    <row r="5" s="33" customFormat="1" ht="26.4" spans="1:12">
      <c r="A5" s="49" t="s">
        <v>61</v>
      </c>
      <c r="B5" s="53" t="s">
        <v>62</v>
      </c>
      <c r="C5" s="54"/>
      <c r="D5" s="55"/>
      <c r="E5" s="56"/>
      <c r="F5" s="56"/>
      <c r="G5" s="56"/>
      <c r="H5" s="57"/>
      <c r="I5" s="57"/>
      <c r="J5" s="57"/>
      <c r="K5" s="131"/>
      <c r="L5" s="131"/>
    </row>
    <row r="6" s="32" customFormat="1" ht="15" customHeight="1" spans="1:12">
      <c r="A6" s="58" t="s">
        <v>63</v>
      </c>
      <c r="B6" s="59">
        <f>COUNTIF(I:I,"Pass")</f>
        <v>35</v>
      </c>
      <c r="C6" s="60" t="s">
        <v>64</v>
      </c>
      <c r="D6" s="61">
        <f>COUNTIF(I10:I756,"Pending")</f>
        <v>0</v>
      </c>
      <c r="E6" s="48"/>
      <c r="F6" s="48"/>
      <c r="G6" s="48"/>
      <c r="H6" s="48"/>
      <c r="I6" s="48"/>
      <c r="J6" s="48"/>
      <c r="K6" s="130"/>
      <c r="L6" s="130"/>
    </row>
    <row r="7" s="32" customFormat="1" ht="15" customHeight="1" spans="1:12">
      <c r="A7" s="62" t="s">
        <v>65</v>
      </c>
      <c r="B7" s="63">
        <f>COUNTIF(I:I,"Fail")</f>
        <v>6</v>
      </c>
      <c r="C7" s="64" t="s">
        <v>66</v>
      </c>
      <c r="D7" s="65">
        <f>COUNTIF(A:A,"TC*")</f>
        <v>41</v>
      </c>
      <c r="E7" s="66"/>
      <c r="F7" s="66"/>
      <c r="G7" s="66"/>
      <c r="H7" s="48"/>
      <c r="I7" s="48"/>
      <c r="J7" s="48"/>
      <c r="K7" s="130"/>
      <c r="L7" s="130"/>
    </row>
    <row r="8" s="32" customFormat="1" ht="15" customHeight="1" spans="1:12">
      <c r="A8" s="67"/>
      <c r="B8" s="67"/>
      <c r="C8" s="67"/>
      <c r="D8" s="67"/>
      <c r="E8" s="48"/>
      <c r="F8" s="48"/>
      <c r="G8" s="48"/>
      <c r="H8" s="48"/>
      <c r="I8" s="99"/>
      <c r="J8" s="99"/>
      <c r="K8" s="130"/>
      <c r="L8" s="130"/>
    </row>
    <row r="9" s="34" customFormat="1" ht="12" customHeight="1" spans="1:12">
      <c r="A9" s="68" t="s">
        <v>67</v>
      </c>
      <c r="B9" s="69" t="s">
        <v>68</v>
      </c>
      <c r="C9" s="68" t="s">
        <v>69</v>
      </c>
      <c r="D9" s="70" t="s">
        <v>70</v>
      </c>
      <c r="E9" s="71"/>
      <c r="F9" s="71"/>
      <c r="G9" s="72"/>
      <c r="H9" s="73" t="s">
        <v>71</v>
      </c>
      <c r="I9" s="74" t="s">
        <v>72</v>
      </c>
      <c r="J9" s="74" t="s">
        <v>73</v>
      </c>
      <c r="K9" s="132"/>
      <c r="L9" s="132"/>
    </row>
    <row r="10" s="32" customFormat="1" ht="12" customHeight="1" spans="1:12">
      <c r="A10" s="74"/>
      <c r="B10" s="75"/>
      <c r="C10" s="74"/>
      <c r="D10" s="76"/>
      <c r="E10" s="77"/>
      <c r="F10" s="77"/>
      <c r="G10" s="78"/>
      <c r="H10" s="76"/>
      <c r="I10" s="74"/>
      <c r="J10" s="74"/>
      <c r="K10" s="130"/>
      <c r="L10" s="130"/>
    </row>
    <row r="11" s="35" customFormat="1" ht="15" spans="1:12">
      <c r="A11" s="79"/>
      <c r="B11" s="79"/>
      <c r="C11" s="79"/>
      <c r="D11" s="79"/>
      <c r="E11" s="79"/>
      <c r="F11" s="79"/>
      <c r="G11" s="79"/>
      <c r="H11" s="79"/>
      <c r="I11" s="79"/>
      <c r="J11" s="101"/>
      <c r="K11" s="133"/>
      <c r="L11" s="133"/>
    </row>
    <row r="12" s="36" customFormat="1" spans="1:12">
      <c r="A12" s="80" t="s">
        <v>211</v>
      </c>
      <c r="B12" s="81"/>
      <c r="C12" s="81"/>
      <c r="D12" s="81"/>
      <c r="E12" s="81"/>
      <c r="F12" s="81"/>
      <c r="G12" s="81"/>
      <c r="H12" s="81"/>
      <c r="I12" s="81"/>
      <c r="J12" s="102"/>
      <c r="K12" s="134"/>
      <c r="L12" s="134"/>
    </row>
    <row r="13" s="36" customFormat="1" ht="169.2" customHeight="1" spans="1:12">
      <c r="A13" s="105" t="s">
        <v>75</v>
      </c>
      <c r="B13" s="106" t="s">
        <v>212</v>
      </c>
      <c r="C13" s="107" t="s">
        <v>213</v>
      </c>
      <c r="D13" s="38"/>
      <c r="E13" s="38"/>
      <c r="F13" s="38"/>
      <c r="G13" s="108" t="s">
        <v>214</v>
      </c>
      <c r="H13" s="109" t="s">
        <v>215</v>
      </c>
      <c r="I13" s="135" t="s">
        <v>63</v>
      </c>
      <c r="J13" s="136"/>
      <c r="K13" s="134"/>
      <c r="L13" s="134"/>
    </row>
    <row r="14" s="36" customFormat="1" ht="169.2" customHeight="1" outlineLevel="1" spans="1:12">
      <c r="A14" s="105" t="s">
        <v>79</v>
      </c>
      <c r="B14" s="106" t="s">
        <v>216</v>
      </c>
      <c r="C14" s="107" t="s">
        <v>217</v>
      </c>
      <c r="D14" s="38"/>
      <c r="E14" s="38"/>
      <c r="F14" s="38"/>
      <c r="G14" s="108" t="s">
        <v>214</v>
      </c>
      <c r="H14" s="109" t="s">
        <v>215</v>
      </c>
      <c r="I14" s="135" t="s">
        <v>63</v>
      </c>
      <c r="J14" s="136"/>
      <c r="K14" s="134"/>
      <c r="L14" s="134"/>
    </row>
    <row r="15" s="36" customFormat="1" ht="169.2" customHeight="1" outlineLevel="1" spans="1:12">
      <c r="A15" s="105" t="s">
        <v>82</v>
      </c>
      <c r="B15" s="106" t="s">
        <v>218</v>
      </c>
      <c r="C15" s="107" t="s">
        <v>219</v>
      </c>
      <c r="D15" s="110"/>
      <c r="E15" s="110"/>
      <c r="F15" s="110"/>
      <c r="G15" s="108" t="s">
        <v>214</v>
      </c>
      <c r="H15" s="109" t="s">
        <v>215</v>
      </c>
      <c r="I15" s="135" t="s">
        <v>63</v>
      </c>
      <c r="J15" s="136"/>
      <c r="K15" s="134"/>
      <c r="L15" s="134"/>
    </row>
    <row r="16" s="36" customFormat="1" ht="169.2" customHeight="1" outlineLevel="1" spans="1:12">
      <c r="A16" s="105" t="s">
        <v>86</v>
      </c>
      <c r="B16" s="106" t="s">
        <v>220</v>
      </c>
      <c r="C16" s="107" t="s">
        <v>221</v>
      </c>
      <c r="D16" s="84"/>
      <c r="E16" s="84"/>
      <c r="F16" s="84"/>
      <c r="G16" s="84"/>
      <c r="H16" s="109" t="s">
        <v>222</v>
      </c>
      <c r="I16" s="135" t="s">
        <v>63</v>
      </c>
      <c r="J16" s="84"/>
      <c r="K16" s="134"/>
      <c r="L16" s="134"/>
    </row>
    <row r="17" s="36" customFormat="1" ht="169.2" customHeight="1" outlineLevel="1" spans="1:12">
      <c r="A17" s="105" t="s">
        <v>89</v>
      </c>
      <c r="B17" s="106" t="s">
        <v>223</v>
      </c>
      <c r="C17" s="107" t="s">
        <v>224</v>
      </c>
      <c r="D17" s="94"/>
      <c r="E17" s="94"/>
      <c r="F17" s="94"/>
      <c r="G17" s="84"/>
      <c r="H17" s="109" t="s">
        <v>225</v>
      </c>
      <c r="I17" s="135" t="s">
        <v>63</v>
      </c>
      <c r="J17" s="84"/>
      <c r="K17" s="134"/>
      <c r="L17" s="134"/>
    </row>
    <row r="18" s="36" customFormat="1" ht="169.2" customHeight="1" outlineLevel="1" spans="1:12">
      <c r="A18" s="105" t="s">
        <v>92</v>
      </c>
      <c r="B18" s="106" t="s">
        <v>226</v>
      </c>
      <c r="C18" s="107" t="s">
        <v>227</v>
      </c>
      <c r="D18" s="94"/>
      <c r="E18" s="94"/>
      <c r="F18" s="94"/>
      <c r="G18" s="84"/>
      <c r="H18" s="109" t="s">
        <v>228</v>
      </c>
      <c r="I18" s="135" t="s">
        <v>63</v>
      </c>
      <c r="J18" s="84"/>
      <c r="K18" s="134"/>
      <c r="L18" s="134"/>
    </row>
    <row r="19" s="36" customFormat="1" ht="169.2" customHeight="1" outlineLevel="1" spans="1:12">
      <c r="A19" s="105" t="s">
        <v>96</v>
      </c>
      <c r="B19" s="106" t="s">
        <v>229</v>
      </c>
      <c r="C19" s="107" t="s">
        <v>230</v>
      </c>
      <c r="D19" s="84"/>
      <c r="E19" s="84"/>
      <c r="F19" s="84"/>
      <c r="G19" s="84"/>
      <c r="H19" s="109" t="s">
        <v>225</v>
      </c>
      <c r="I19" s="135" t="s">
        <v>63</v>
      </c>
      <c r="J19" s="84"/>
      <c r="K19" s="134"/>
      <c r="L19" s="134"/>
    </row>
    <row r="20" s="36" customFormat="1" ht="169.2" customHeight="1" outlineLevel="1" spans="1:12">
      <c r="A20" s="105" t="s">
        <v>123</v>
      </c>
      <c r="B20" s="106" t="s">
        <v>231</v>
      </c>
      <c r="C20" s="84" t="s">
        <v>232</v>
      </c>
      <c r="D20" s="84"/>
      <c r="E20" s="84"/>
      <c r="F20" s="84"/>
      <c r="G20" s="84"/>
      <c r="H20" s="109" t="s">
        <v>228</v>
      </c>
      <c r="I20" s="135" t="s">
        <v>63</v>
      </c>
      <c r="J20" s="84"/>
      <c r="K20" s="134"/>
      <c r="L20" s="134"/>
    </row>
    <row r="21" s="36" customFormat="1" ht="169.2" customHeight="1" outlineLevel="1" spans="1:12">
      <c r="A21" s="105" t="s">
        <v>99</v>
      </c>
      <c r="B21" s="106" t="s">
        <v>233</v>
      </c>
      <c r="C21" s="107" t="s">
        <v>234</v>
      </c>
      <c r="D21" s="84"/>
      <c r="E21" s="84"/>
      <c r="F21" s="84"/>
      <c r="G21" s="84"/>
      <c r="H21" s="109" t="s">
        <v>235</v>
      </c>
      <c r="I21" s="135" t="s">
        <v>63</v>
      </c>
      <c r="J21" s="84"/>
      <c r="K21" s="134"/>
      <c r="L21" s="134"/>
    </row>
    <row r="22" s="36" customFormat="1" ht="169.2" customHeight="1" outlineLevel="1" spans="1:12">
      <c r="A22" s="105" t="s">
        <v>129</v>
      </c>
      <c r="B22" s="106" t="s">
        <v>236</v>
      </c>
      <c r="C22" s="107" t="s">
        <v>237</v>
      </c>
      <c r="D22" s="84"/>
      <c r="E22" s="84"/>
      <c r="F22" s="84"/>
      <c r="G22" s="84"/>
      <c r="H22" s="109" t="s">
        <v>238</v>
      </c>
      <c r="I22" s="137" t="s">
        <v>65</v>
      </c>
      <c r="J22" s="84" t="s">
        <v>239</v>
      </c>
      <c r="K22" s="134"/>
      <c r="L22" s="134"/>
    </row>
    <row r="23" s="36" customFormat="1" ht="151.2" customHeight="1" outlineLevel="1" spans="1:12">
      <c r="A23" s="105" t="s">
        <v>134</v>
      </c>
      <c r="B23" s="106" t="s">
        <v>240</v>
      </c>
      <c r="C23" s="107" t="s">
        <v>241</v>
      </c>
      <c r="D23" s="84"/>
      <c r="E23" s="84"/>
      <c r="F23" s="84"/>
      <c r="G23" s="111" t="s">
        <v>4</v>
      </c>
      <c r="H23" s="230" t="s">
        <v>242</v>
      </c>
      <c r="I23" s="138" t="s">
        <v>63</v>
      </c>
      <c r="J23" s="139"/>
      <c r="K23" s="134"/>
      <c r="L23" s="134"/>
    </row>
    <row r="24" s="36" customFormat="1" ht="18.6" customHeight="1" outlineLevel="1" spans="1:12">
      <c r="A24" s="89" t="s">
        <v>243</v>
      </c>
      <c r="B24" s="90"/>
      <c r="C24" s="90"/>
      <c r="D24" s="81"/>
      <c r="E24" s="81"/>
      <c r="F24" s="81"/>
      <c r="G24" s="81"/>
      <c r="H24" s="81"/>
      <c r="I24" s="81"/>
      <c r="J24" s="140"/>
      <c r="K24" s="134"/>
      <c r="L24" s="134"/>
    </row>
    <row r="25" s="36" customFormat="1" ht="164" customHeight="1" spans="1:12">
      <c r="A25" s="105" t="s">
        <v>138</v>
      </c>
      <c r="B25" s="106" t="s">
        <v>244</v>
      </c>
      <c r="C25" s="107" t="s">
        <v>245</v>
      </c>
      <c r="D25" s="38"/>
      <c r="E25" s="38"/>
      <c r="F25" s="38"/>
      <c r="G25" s="108" t="s">
        <v>246</v>
      </c>
      <c r="H25" s="109" t="s">
        <v>29</v>
      </c>
      <c r="I25" s="135" t="s">
        <v>63</v>
      </c>
      <c r="J25" s="139"/>
      <c r="K25" s="134"/>
      <c r="L25" s="134"/>
    </row>
    <row r="26" s="36" customFormat="1" ht="164" customHeight="1" spans="1:12">
      <c r="A26" s="105" t="s">
        <v>141</v>
      </c>
      <c r="B26" s="106" t="s">
        <v>247</v>
      </c>
      <c r="C26" s="107" t="s">
        <v>248</v>
      </c>
      <c r="D26" s="38"/>
      <c r="E26" s="38"/>
      <c r="F26" s="38"/>
      <c r="G26" s="108" t="s">
        <v>246</v>
      </c>
      <c r="H26" s="109" t="s">
        <v>29</v>
      </c>
      <c r="I26" s="135" t="s">
        <v>63</v>
      </c>
      <c r="J26" s="139"/>
      <c r="K26" s="134"/>
      <c r="L26" s="134"/>
    </row>
    <row r="27" s="36" customFormat="1" ht="164" customHeight="1" spans="1:12">
      <c r="A27" s="105" t="s">
        <v>144</v>
      </c>
      <c r="B27" s="106" t="s">
        <v>249</v>
      </c>
      <c r="C27" s="107" t="s">
        <v>250</v>
      </c>
      <c r="D27" s="38"/>
      <c r="E27" s="38"/>
      <c r="F27" s="38"/>
      <c r="G27" s="108" t="s">
        <v>214</v>
      </c>
      <c r="H27" s="109" t="s">
        <v>29</v>
      </c>
      <c r="I27" s="135" t="s">
        <v>63</v>
      </c>
      <c r="J27" s="139"/>
      <c r="K27" s="134"/>
      <c r="L27" s="134"/>
    </row>
    <row r="28" s="36" customFormat="1" ht="169.2" customHeight="1" outlineLevel="1" spans="1:12">
      <c r="A28" s="105" t="s">
        <v>148</v>
      </c>
      <c r="B28" s="106" t="s">
        <v>251</v>
      </c>
      <c r="C28" s="107" t="s">
        <v>252</v>
      </c>
      <c r="D28" s="38"/>
      <c r="E28" s="38"/>
      <c r="F28" s="38"/>
      <c r="G28" s="111" t="s">
        <v>4</v>
      </c>
      <c r="H28" s="109" t="s">
        <v>253</v>
      </c>
      <c r="I28" s="138" t="s">
        <v>63</v>
      </c>
      <c r="J28" s="139"/>
      <c r="K28" s="134"/>
      <c r="L28" s="134"/>
    </row>
    <row r="29" s="36" customFormat="1" ht="169.2" customHeight="1" outlineLevel="1" spans="1:12">
      <c r="A29" s="105" t="s">
        <v>152</v>
      </c>
      <c r="B29" s="106" t="s">
        <v>254</v>
      </c>
      <c r="C29" s="107" t="s">
        <v>255</v>
      </c>
      <c r="D29" s="113"/>
      <c r="E29" s="113"/>
      <c r="F29" s="113"/>
      <c r="G29" s="111"/>
      <c r="H29" s="231" t="s">
        <v>256</v>
      </c>
      <c r="I29" s="138" t="s">
        <v>63</v>
      </c>
      <c r="J29" s="139"/>
      <c r="K29" s="134"/>
      <c r="L29" s="134"/>
    </row>
    <row r="30" s="36" customFormat="1" ht="169.2" customHeight="1" outlineLevel="1" spans="1:12">
      <c r="A30" s="105" t="s">
        <v>156</v>
      </c>
      <c r="B30" s="106" t="s">
        <v>257</v>
      </c>
      <c r="C30" s="107" t="s">
        <v>258</v>
      </c>
      <c r="D30" s="84"/>
      <c r="E30" s="84"/>
      <c r="F30" s="84"/>
      <c r="G30" s="84"/>
      <c r="H30" s="109" t="s">
        <v>253</v>
      </c>
      <c r="I30" s="138" t="s">
        <v>63</v>
      </c>
      <c r="J30" s="84"/>
      <c r="K30" s="134"/>
      <c r="L30" s="134"/>
    </row>
    <row r="31" s="36" customFormat="1" ht="169.2" customHeight="1" outlineLevel="1" spans="1:12">
      <c r="A31" s="105" t="s">
        <v>160</v>
      </c>
      <c r="B31" s="106" t="s">
        <v>259</v>
      </c>
      <c r="C31" s="107" t="s">
        <v>260</v>
      </c>
      <c r="D31" s="84"/>
      <c r="E31" s="84"/>
      <c r="F31" s="84"/>
      <c r="G31" s="84"/>
      <c r="H31" s="109" t="s">
        <v>253</v>
      </c>
      <c r="I31" s="138" t="s">
        <v>63</v>
      </c>
      <c r="J31" s="84"/>
      <c r="K31" s="134"/>
      <c r="L31" s="134"/>
    </row>
    <row r="32" s="36" customFormat="1" ht="169.2" customHeight="1" outlineLevel="1" spans="1:12">
      <c r="A32" s="105" t="s">
        <v>165</v>
      </c>
      <c r="B32" s="106" t="s">
        <v>261</v>
      </c>
      <c r="C32" s="107" t="s">
        <v>262</v>
      </c>
      <c r="D32" s="84"/>
      <c r="E32" s="84"/>
      <c r="F32" s="84"/>
      <c r="G32" s="84"/>
      <c r="H32" s="109" t="s">
        <v>263</v>
      </c>
      <c r="I32" s="138" t="s">
        <v>63</v>
      </c>
      <c r="J32" s="84"/>
      <c r="K32" s="134"/>
      <c r="L32" s="134"/>
    </row>
    <row r="33" s="36" customFormat="1" ht="169.2" customHeight="1" outlineLevel="1" spans="1:12">
      <c r="A33" s="105" t="s">
        <v>169</v>
      </c>
      <c r="B33" s="106" t="s">
        <v>264</v>
      </c>
      <c r="C33" s="107" t="s">
        <v>265</v>
      </c>
      <c r="D33" s="84"/>
      <c r="E33" s="84"/>
      <c r="F33" s="84"/>
      <c r="G33" s="84"/>
      <c r="H33" s="109" t="s">
        <v>266</v>
      </c>
      <c r="I33" s="138" t="s">
        <v>63</v>
      </c>
      <c r="J33" s="84"/>
      <c r="K33" s="134"/>
      <c r="L33" s="134"/>
    </row>
    <row r="34" s="36" customFormat="1" ht="169.2" customHeight="1" outlineLevel="1" spans="1:12">
      <c r="A34" s="105" t="s">
        <v>172</v>
      </c>
      <c r="B34" s="106" t="s">
        <v>267</v>
      </c>
      <c r="C34" s="107" t="s">
        <v>268</v>
      </c>
      <c r="D34" s="84"/>
      <c r="E34" s="84"/>
      <c r="F34" s="84"/>
      <c r="G34" s="84"/>
      <c r="H34" s="109" t="s">
        <v>269</v>
      </c>
      <c r="I34" s="138" t="s">
        <v>63</v>
      </c>
      <c r="J34" s="84"/>
      <c r="K34" s="134"/>
      <c r="L34" s="134"/>
    </row>
    <row r="35" s="36" customFormat="1" ht="22.2" customHeight="1" outlineLevel="1" spans="1:12">
      <c r="A35" s="89" t="s">
        <v>270</v>
      </c>
      <c r="B35" s="90"/>
      <c r="C35" s="90"/>
      <c r="D35" s="81"/>
      <c r="E35" s="81"/>
      <c r="F35" s="81"/>
      <c r="G35" s="81"/>
      <c r="H35" s="81"/>
      <c r="I35" s="81"/>
      <c r="J35" s="140"/>
      <c r="K35" s="134"/>
      <c r="L35" s="134"/>
    </row>
    <row r="36" s="36" customFormat="1" ht="169.2" customHeight="1" outlineLevel="1" spans="1:12">
      <c r="A36" s="82" t="s">
        <v>175</v>
      </c>
      <c r="B36" s="106" t="s">
        <v>271</v>
      </c>
      <c r="C36" s="107" t="s">
        <v>272</v>
      </c>
      <c r="D36" s="114"/>
      <c r="E36" s="114"/>
      <c r="F36" s="114"/>
      <c r="G36" s="84"/>
      <c r="H36" s="229" t="s">
        <v>273</v>
      </c>
      <c r="I36" s="138" t="s">
        <v>63</v>
      </c>
      <c r="J36" s="84"/>
      <c r="K36" s="141"/>
      <c r="L36" s="134"/>
    </row>
    <row r="37" s="36" customFormat="1" ht="169.2" customHeight="1" outlineLevel="1" spans="1:12">
      <c r="A37" s="82" t="s">
        <v>178</v>
      </c>
      <c r="B37" s="106" t="s">
        <v>274</v>
      </c>
      <c r="C37" s="107" t="s">
        <v>275</v>
      </c>
      <c r="D37" s="114"/>
      <c r="E37" s="114"/>
      <c r="F37" s="114"/>
      <c r="G37" s="84"/>
      <c r="H37" s="229" t="s">
        <v>273</v>
      </c>
      <c r="I37" s="138" t="s">
        <v>63</v>
      </c>
      <c r="J37" s="84"/>
      <c r="K37" s="141"/>
      <c r="L37" s="134"/>
    </row>
    <row r="38" s="36" customFormat="1" ht="169.2" customHeight="1" outlineLevel="1" spans="1:12">
      <c r="A38" s="82" t="s">
        <v>181</v>
      </c>
      <c r="B38" s="107" t="s">
        <v>276</v>
      </c>
      <c r="C38" s="107" t="s">
        <v>277</v>
      </c>
      <c r="D38" s="114"/>
      <c r="E38" s="114"/>
      <c r="F38" s="114"/>
      <c r="G38" s="84"/>
      <c r="H38" s="229" t="s">
        <v>278</v>
      </c>
      <c r="I38" s="137" t="s">
        <v>65</v>
      </c>
      <c r="J38" s="84" t="s">
        <v>279</v>
      </c>
      <c r="K38" s="134"/>
      <c r="L38" s="134"/>
    </row>
    <row r="39" s="36" customFormat="1" ht="169.2" customHeight="1" outlineLevel="1" spans="1:12">
      <c r="A39" s="82" t="s">
        <v>184</v>
      </c>
      <c r="B39" s="107" t="s">
        <v>280</v>
      </c>
      <c r="C39" s="107" t="s">
        <v>281</v>
      </c>
      <c r="D39" s="114"/>
      <c r="E39" s="114"/>
      <c r="F39" s="114"/>
      <c r="G39" s="84"/>
      <c r="H39" s="229" t="s">
        <v>278</v>
      </c>
      <c r="I39" s="137" t="s">
        <v>65</v>
      </c>
      <c r="J39" s="84" t="s">
        <v>279</v>
      </c>
      <c r="K39" s="134"/>
      <c r="L39" s="134"/>
    </row>
    <row r="40" s="36" customFormat="1" ht="169.2" customHeight="1" outlineLevel="1" spans="1:12">
      <c r="A40" s="82" t="s">
        <v>188</v>
      </c>
      <c r="B40" s="107" t="s">
        <v>282</v>
      </c>
      <c r="C40" s="107" t="s">
        <v>283</v>
      </c>
      <c r="D40" s="114"/>
      <c r="E40" s="114"/>
      <c r="F40" s="114"/>
      <c r="G40" s="84"/>
      <c r="H40" s="84" t="s">
        <v>55</v>
      </c>
      <c r="I40" s="138" t="s">
        <v>63</v>
      </c>
      <c r="J40" s="84"/>
      <c r="K40" s="134"/>
      <c r="L40" s="134"/>
    </row>
    <row r="41" s="36" customFormat="1" ht="169.2" customHeight="1" outlineLevel="1" spans="1:12">
      <c r="A41" s="82" t="s">
        <v>192</v>
      </c>
      <c r="B41" s="84" t="s">
        <v>284</v>
      </c>
      <c r="C41" s="107" t="s">
        <v>285</v>
      </c>
      <c r="D41" s="114"/>
      <c r="E41" s="114"/>
      <c r="F41" s="114"/>
      <c r="G41" s="84"/>
      <c r="H41" s="229" t="s">
        <v>273</v>
      </c>
      <c r="I41" s="138" t="s">
        <v>63</v>
      </c>
      <c r="J41" s="84"/>
      <c r="K41" s="134"/>
      <c r="L41" s="134"/>
    </row>
    <row r="42" s="36" customFormat="1" ht="169.2" customHeight="1" outlineLevel="1" spans="1:12">
      <c r="A42" s="82" t="s">
        <v>196</v>
      </c>
      <c r="B42" s="107" t="s">
        <v>286</v>
      </c>
      <c r="C42" s="107" t="s">
        <v>287</v>
      </c>
      <c r="D42" s="115"/>
      <c r="E42" s="115"/>
      <c r="F42" s="115"/>
      <c r="G42" s="84"/>
      <c r="H42" s="229" t="s">
        <v>288</v>
      </c>
      <c r="I42" s="138" t="s">
        <v>63</v>
      </c>
      <c r="J42" s="84"/>
      <c r="K42" s="134"/>
      <c r="L42" s="134"/>
    </row>
    <row r="43" s="36" customFormat="1" ht="26.4" customHeight="1" outlineLevel="1" spans="1:12">
      <c r="A43" s="89" t="s">
        <v>289</v>
      </c>
      <c r="B43" s="90"/>
      <c r="C43" s="90"/>
      <c r="D43" s="81"/>
      <c r="E43" s="81"/>
      <c r="F43" s="81"/>
      <c r="G43" s="81"/>
      <c r="H43" s="81"/>
      <c r="I43" s="81"/>
      <c r="J43" s="140"/>
      <c r="K43" s="134"/>
      <c r="L43" s="134"/>
    </row>
    <row r="44" s="36" customFormat="1" ht="169.2" customHeight="1" outlineLevel="1" spans="1:12">
      <c r="A44" s="82" t="s">
        <v>199</v>
      </c>
      <c r="B44" s="106" t="s">
        <v>290</v>
      </c>
      <c r="C44" s="107" t="s">
        <v>291</v>
      </c>
      <c r="D44" s="114"/>
      <c r="E44" s="114"/>
      <c r="F44" s="114"/>
      <c r="G44" s="84"/>
      <c r="H44" s="229" t="s">
        <v>273</v>
      </c>
      <c r="I44" s="138" t="s">
        <v>63</v>
      </c>
      <c r="J44" s="84"/>
      <c r="K44" s="141"/>
      <c r="L44" s="134"/>
    </row>
    <row r="45" s="36" customFormat="1" ht="169.2" customHeight="1" outlineLevel="1" spans="1:12">
      <c r="A45" s="82" t="s">
        <v>202</v>
      </c>
      <c r="B45" s="116" t="s">
        <v>292</v>
      </c>
      <c r="C45" s="107" t="s">
        <v>293</v>
      </c>
      <c r="D45" s="114"/>
      <c r="E45" s="114"/>
      <c r="F45" s="114"/>
      <c r="G45" s="84"/>
      <c r="H45" s="229" t="s">
        <v>294</v>
      </c>
      <c r="I45" s="138" t="s">
        <v>63</v>
      </c>
      <c r="J45" s="84"/>
      <c r="K45" s="141"/>
      <c r="L45" s="134"/>
    </row>
    <row r="46" s="36" customFormat="1" ht="169.2" customHeight="1" outlineLevel="1" spans="1:2575">
      <c r="A46" s="82" t="s">
        <v>207</v>
      </c>
      <c r="B46" s="116" t="s">
        <v>295</v>
      </c>
      <c r="C46" s="117" t="s">
        <v>296</v>
      </c>
      <c r="D46" s="118"/>
      <c r="E46" s="118"/>
      <c r="F46" s="118"/>
      <c r="G46" s="232" t="s">
        <v>294</v>
      </c>
      <c r="H46" s="229" t="s">
        <v>294</v>
      </c>
      <c r="I46" s="142" t="s">
        <v>63</v>
      </c>
      <c r="J46" s="143"/>
      <c r="K46" s="144"/>
      <c r="L46" s="144"/>
      <c r="M46" s="144"/>
      <c r="N46" s="144"/>
      <c r="O46" s="144"/>
      <c r="P46" s="144"/>
      <c r="Q46" s="144"/>
      <c r="R46" s="144"/>
      <c r="S46" s="144"/>
      <c r="T46" s="144"/>
      <c r="U46" s="144"/>
      <c r="V46" s="144"/>
      <c r="W46" s="144"/>
      <c r="X46" s="144"/>
      <c r="Y46" s="144"/>
      <c r="Z46" s="144"/>
      <c r="AA46" s="144"/>
      <c r="AB46" s="144"/>
      <c r="AC46" s="144"/>
      <c r="AD46" s="144"/>
      <c r="AE46" s="144"/>
      <c r="AF46" s="144"/>
      <c r="AG46" s="144"/>
      <c r="AH46" s="144"/>
      <c r="AI46" s="144"/>
      <c r="AJ46" s="144"/>
      <c r="AK46" s="144"/>
      <c r="AL46" s="144"/>
      <c r="AM46" s="144"/>
      <c r="AN46" s="144"/>
      <c r="AO46" s="144"/>
      <c r="AP46" s="144"/>
      <c r="AQ46" s="144"/>
      <c r="AR46" s="144"/>
      <c r="AS46" s="144"/>
      <c r="AT46" s="144"/>
      <c r="AU46" s="144"/>
      <c r="AV46" s="144"/>
      <c r="AW46" s="144"/>
      <c r="AX46" s="144"/>
      <c r="AY46" s="144"/>
      <c r="AZ46" s="144"/>
      <c r="BA46" s="144"/>
      <c r="BB46" s="144"/>
      <c r="BC46" s="144"/>
      <c r="BD46" s="144"/>
      <c r="BE46" s="144"/>
      <c r="BF46" s="144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4"/>
      <c r="BY46" s="144"/>
      <c r="BZ46" s="144"/>
      <c r="CA46" s="144"/>
      <c r="CB46" s="144"/>
      <c r="CC46" s="144"/>
      <c r="CD46" s="144"/>
      <c r="CE46" s="144"/>
      <c r="CF46" s="144"/>
      <c r="CG46" s="144"/>
      <c r="CH46" s="144"/>
      <c r="CI46" s="144"/>
      <c r="CJ46" s="144"/>
      <c r="CK46" s="144"/>
      <c r="CL46" s="144"/>
      <c r="CM46" s="144"/>
      <c r="CN46" s="144"/>
      <c r="CO46" s="144"/>
      <c r="CP46" s="144"/>
      <c r="CQ46" s="144"/>
      <c r="CR46" s="144"/>
      <c r="CS46" s="144"/>
      <c r="CT46" s="144"/>
      <c r="CU46" s="144"/>
      <c r="CV46" s="144"/>
      <c r="CW46" s="144"/>
      <c r="CX46" s="144"/>
      <c r="CY46" s="144"/>
      <c r="CZ46" s="144"/>
      <c r="DA46" s="144"/>
      <c r="DB46" s="144"/>
      <c r="DC46" s="144"/>
      <c r="DD46" s="144"/>
      <c r="DE46" s="144"/>
      <c r="DF46" s="144"/>
      <c r="DG46" s="144"/>
      <c r="DH46" s="144"/>
      <c r="DI46" s="144"/>
      <c r="DJ46" s="144"/>
      <c r="DK46" s="144"/>
      <c r="DL46" s="144"/>
      <c r="DM46" s="144"/>
      <c r="DN46" s="144"/>
      <c r="DO46" s="144"/>
      <c r="DP46" s="144"/>
      <c r="DQ46" s="144"/>
      <c r="DR46" s="144"/>
      <c r="DS46" s="144"/>
      <c r="DT46" s="144"/>
      <c r="DU46" s="144"/>
      <c r="DV46" s="144"/>
      <c r="DW46" s="144"/>
      <c r="DX46" s="144"/>
      <c r="DY46" s="144"/>
      <c r="DZ46" s="144"/>
      <c r="EA46" s="144"/>
      <c r="EB46" s="144"/>
      <c r="EC46" s="144"/>
      <c r="ED46" s="144"/>
      <c r="EE46" s="144"/>
      <c r="EF46" s="144"/>
      <c r="EG46" s="144"/>
      <c r="EH46" s="144"/>
      <c r="EI46" s="144"/>
      <c r="EJ46" s="144"/>
      <c r="EK46" s="144"/>
      <c r="EL46" s="144"/>
      <c r="EM46" s="144"/>
      <c r="EN46" s="144"/>
      <c r="EO46" s="144"/>
      <c r="EP46" s="144"/>
      <c r="EQ46" s="144"/>
      <c r="ER46" s="144"/>
      <c r="ES46" s="144"/>
      <c r="ET46" s="144"/>
      <c r="EU46" s="144"/>
      <c r="EV46" s="144"/>
      <c r="EW46" s="144"/>
      <c r="EX46" s="144"/>
      <c r="EY46" s="144"/>
      <c r="EZ46" s="144"/>
      <c r="FA46" s="144"/>
      <c r="FB46" s="144"/>
      <c r="FC46" s="144"/>
      <c r="FD46" s="144"/>
      <c r="FE46" s="144"/>
      <c r="FF46" s="144"/>
      <c r="FG46" s="144"/>
      <c r="FH46" s="144"/>
      <c r="FI46" s="144"/>
      <c r="FJ46" s="144"/>
      <c r="FK46" s="144"/>
      <c r="FL46" s="144"/>
      <c r="FM46" s="144"/>
      <c r="FN46" s="144"/>
      <c r="FO46" s="144"/>
      <c r="FP46" s="144"/>
      <c r="FQ46" s="144"/>
      <c r="FR46" s="144"/>
      <c r="FS46" s="144"/>
      <c r="FT46" s="144"/>
      <c r="FU46" s="144"/>
      <c r="FV46" s="144"/>
      <c r="FW46" s="144"/>
      <c r="FX46" s="144"/>
      <c r="FY46" s="144"/>
      <c r="FZ46" s="144"/>
      <c r="GA46" s="144"/>
      <c r="GB46" s="144"/>
      <c r="GC46" s="144"/>
      <c r="GD46" s="144"/>
      <c r="GE46" s="144"/>
      <c r="GF46" s="144"/>
      <c r="GG46" s="144"/>
      <c r="GH46" s="144"/>
      <c r="GI46" s="144"/>
      <c r="GJ46" s="144"/>
      <c r="GK46" s="144"/>
      <c r="GL46" s="144"/>
      <c r="GM46" s="144"/>
      <c r="GN46" s="144"/>
      <c r="GO46" s="144"/>
      <c r="GP46" s="144"/>
      <c r="GQ46" s="144"/>
      <c r="GR46" s="144"/>
      <c r="GS46" s="144"/>
      <c r="GT46" s="144"/>
      <c r="GU46" s="144"/>
      <c r="GV46" s="144"/>
      <c r="GW46" s="144"/>
      <c r="GX46" s="144"/>
      <c r="GY46" s="144"/>
      <c r="GZ46" s="144"/>
      <c r="HA46" s="144"/>
      <c r="HB46" s="144"/>
      <c r="HC46" s="144"/>
      <c r="HD46" s="144"/>
      <c r="HE46" s="144"/>
      <c r="HF46" s="144"/>
      <c r="HG46" s="144"/>
      <c r="HH46" s="144"/>
      <c r="HI46" s="144"/>
      <c r="HJ46" s="144"/>
      <c r="HK46" s="144"/>
      <c r="HL46" s="144"/>
      <c r="HM46" s="144"/>
      <c r="HN46" s="144"/>
      <c r="HO46" s="144"/>
      <c r="HP46" s="144"/>
      <c r="HQ46" s="144"/>
      <c r="HR46" s="144"/>
      <c r="HS46" s="144"/>
      <c r="HT46" s="144"/>
      <c r="HU46" s="144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4"/>
      <c r="IM46" s="144"/>
      <c r="IN46" s="144"/>
      <c r="IO46" s="144"/>
      <c r="IP46" s="144"/>
      <c r="IQ46" s="144"/>
      <c r="IR46" s="144"/>
      <c r="IS46" s="144"/>
      <c r="IT46" s="144"/>
      <c r="IU46" s="144"/>
      <c r="IV46" s="144"/>
      <c r="IW46" s="144"/>
      <c r="IX46" s="144"/>
      <c r="IY46" s="144"/>
      <c r="IZ46" s="144"/>
      <c r="JA46" s="144"/>
      <c r="JB46" s="144"/>
      <c r="JC46" s="144"/>
      <c r="JD46" s="144"/>
      <c r="JE46" s="144"/>
      <c r="JF46" s="144"/>
      <c r="JG46" s="144"/>
      <c r="JH46" s="144"/>
      <c r="JI46" s="144"/>
      <c r="JJ46" s="144"/>
      <c r="JK46" s="144"/>
      <c r="JL46" s="144"/>
      <c r="JM46" s="144"/>
      <c r="JN46" s="144"/>
      <c r="JO46" s="144"/>
      <c r="JP46" s="144"/>
      <c r="JQ46" s="144"/>
      <c r="JR46" s="144"/>
      <c r="JS46" s="144"/>
      <c r="JT46" s="144"/>
      <c r="JU46" s="144"/>
      <c r="JV46" s="144"/>
      <c r="JW46" s="144"/>
      <c r="JX46" s="144"/>
      <c r="JY46" s="144"/>
      <c r="JZ46" s="144"/>
      <c r="KA46" s="144"/>
      <c r="KB46" s="144"/>
      <c r="KC46" s="144"/>
      <c r="KD46" s="144"/>
      <c r="KE46" s="144"/>
      <c r="KF46" s="144"/>
      <c r="KG46" s="144"/>
      <c r="KH46" s="144"/>
      <c r="KI46" s="144"/>
      <c r="KJ46" s="144"/>
      <c r="KK46" s="144"/>
      <c r="KL46" s="144"/>
      <c r="KM46" s="144"/>
      <c r="KN46" s="144"/>
      <c r="KO46" s="144"/>
      <c r="KP46" s="144"/>
      <c r="KQ46" s="144"/>
      <c r="KR46" s="144"/>
      <c r="KS46" s="144"/>
      <c r="KT46" s="144"/>
      <c r="KU46" s="144"/>
      <c r="KV46" s="144"/>
      <c r="KW46" s="144"/>
      <c r="KX46" s="144"/>
      <c r="KY46" s="144"/>
      <c r="KZ46" s="144"/>
      <c r="LA46" s="144"/>
      <c r="LB46" s="144"/>
      <c r="LC46" s="144"/>
      <c r="LD46" s="144"/>
      <c r="LE46" s="144"/>
      <c r="LF46" s="144"/>
      <c r="LG46" s="144"/>
      <c r="LH46" s="144"/>
      <c r="LI46" s="144"/>
      <c r="LJ46" s="144"/>
      <c r="LK46" s="144"/>
      <c r="LL46" s="144"/>
      <c r="LM46" s="144"/>
      <c r="LN46" s="144"/>
      <c r="LO46" s="144"/>
      <c r="LP46" s="144"/>
      <c r="LQ46" s="144"/>
      <c r="LR46" s="144"/>
      <c r="LS46" s="144"/>
      <c r="LT46" s="144"/>
      <c r="LU46" s="144"/>
      <c r="LV46" s="144"/>
      <c r="LW46" s="144"/>
      <c r="LX46" s="144"/>
      <c r="LY46" s="144"/>
      <c r="LZ46" s="144"/>
      <c r="MA46" s="144"/>
      <c r="MB46" s="144"/>
      <c r="MC46" s="144"/>
      <c r="MD46" s="144"/>
      <c r="ME46" s="144"/>
      <c r="MF46" s="144"/>
      <c r="MG46" s="144"/>
      <c r="MH46" s="144"/>
      <c r="MI46" s="144"/>
      <c r="MJ46" s="144"/>
      <c r="MK46" s="144"/>
      <c r="ML46" s="144"/>
      <c r="MM46" s="144"/>
      <c r="MN46" s="144"/>
      <c r="MO46" s="144"/>
      <c r="MP46" s="144"/>
      <c r="MQ46" s="144"/>
      <c r="MR46" s="144"/>
      <c r="MS46" s="144"/>
      <c r="MT46" s="144"/>
      <c r="MU46" s="144"/>
      <c r="MV46" s="144"/>
      <c r="MW46" s="144"/>
      <c r="MX46" s="144"/>
      <c r="MY46" s="144"/>
      <c r="MZ46" s="144"/>
      <c r="NA46" s="144"/>
      <c r="NB46" s="144"/>
      <c r="NC46" s="144"/>
      <c r="ND46" s="144"/>
      <c r="NE46" s="144"/>
      <c r="NF46" s="144"/>
      <c r="NG46" s="144"/>
      <c r="NH46" s="144"/>
      <c r="NI46" s="144"/>
      <c r="NJ46" s="144"/>
      <c r="NK46" s="144"/>
      <c r="NL46" s="144"/>
      <c r="NM46" s="144"/>
      <c r="NN46" s="144"/>
      <c r="NO46" s="144"/>
      <c r="NP46" s="144"/>
      <c r="NQ46" s="144"/>
      <c r="NR46" s="144"/>
      <c r="NS46" s="144"/>
      <c r="NT46" s="144"/>
      <c r="NU46" s="144"/>
      <c r="NV46" s="144"/>
      <c r="NW46" s="144"/>
      <c r="NX46" s="144"/>
      <c r="NY46" s="144"/>
      <c r="NZ46" s="144"/>
      <c r="OA46" s="144"/>
      <c r="OB46" s="144"/>
      <c r="OC46" s="144"/>
      <c r="OD46" s="144"/>
      <c r="OE46" s="144"/>
      <c r="OF46" s="144"/>
      <c r="OG46" s="144"/>
      <c r="OH46" s="144"/>
      <c r="OI46" s="144"/>
      <c r="OJ46" s="144"/>
      <c r="OK46" s="144"/>
      <c r="OL46" s="144"/>
      <c r="OM46" s="144"/>
      <c r="ON46" s="144"/>
      <c r="OO46" s="144"/>
      <c r="OP46" s="144"/>
      <c r="OQ46" s="144"/>
      <c r="OR46" s="144"/>
      <c r="OS46" s="144"/>
      <c r="OT46" s="144"/>
      <c r="OU46" s="144"/>
      <c r="OV46" s="144"/>
      <c r="OW46" s="144"/>
      <c r="OX46" s="144"/>
      <c r="OY46" s="144"/>
      <c r="OZ46" s="144"/>
      <c r="PA46" s="144"/>
      <c r="PB46" s="144"/>
      <c r="PC46" s="144"/>
      <c r="PD46" s="144"/>
      <c r="PE46" s="144"/>
      <c r="PF46" s="144"/>
      <c r="PG46" s="144"/>
      <c r="PH46" s="144"/>
      <c r="PI46" s="144"/>
      <c r="PJ46" s="144"/>
      <c r="PK46" s="144"/>
      <c r="PL46" s="144"/>
      <c r="PM46" s="144"/>
      <c r="PN46" s="144"/>
      <c r="PO46" s="144"/>
      <c r="PP46" s="144"/>
      <c r="PQ46" s="144"/>
      <c r="PR46" s="144"/>
      <c r="PS46" s="144"/>
      <c r="PT46" s="144"/>
      <c r="PU46" s="144"/>
      <c r="PV46" s="144"/>
      <c r="PW46" s="144"/>
      <c r="PX46" s="144"/>
      <c r="PY46" s="144"/>
      <c r="PZ46" s="144"/>
      <c r="QA46" s="144"/>
      <c r="QB46" s="144"/>
      <c r="QC46" s="144"/>
      <c r="QD46" s="144"/>
      <c r="QE46" s="144"/>
      <c r="QF46" s="144"/>
      <c r="QG46" s="144"/>
      <c r="QH46" s="144"/>
      <c r="QI46" s="144"/>
      <c r="QJ46" s="144"/>
      <c r="QK46" s="144"/>
      <c r="QL46" s="144"/>
      <c r="QM46" s="144"/>
      <c r="QN46" s="144"/>
      <c r="QO46" s="144"/>
      <c r="QP46" s="144"/>
      <c r="QQ46" s="144"/>
      <c r="QR46" s="144"/>
      <c r="QS46" s="144"/>
      <c r="QT46" s="144"/>
      <c r="QU46" s="144"/>
      <c r="QV46" s="144"/>
      <c r="QW46" s="144"/>
      <c r="QX46" s="144"/>
      <c r="QY46" s="144"/>
      <c r="QZ46" s="144"/>
      <c r="RA46" s="144"/>
      <c r="RB46" s="144"/>
      <c r="RC46" s="144"/>
      <c r="RD46" s="144"/>
      <c r="RE46" s="144"/>
      <c r="RF46" s="144"/>
      <c r="RG46" s="144"/>
      <c r="RH46" s="144"/>
      <c r="RI46" s="144"/>
      <c r="RJ46" s="144"/>
      <c r="RK46" s="144"/>
      <c r="RL46" s="144"/>
      <c r="RM46" s="144"/>
      <c r="RN46" s="144"/>
      <c r="RO46" s="144"/>
      <c r="RP46" s="144"/>
      <c r="RQ46" s="144"/>
      <c r="RR46" s="144"/>
      <c r="RS46" s="144"/>
      <c r="RT46" s="144"/>
      <c r="RU46" s="144"/>
      <c r="RV46" s="144"/>
      <c r="RW46" s="144"/>
      <c r="RX46" s="144"/>
      <c r="RY46" s="144"/>
      <c r="RZ46" s="144"/>
      <c r="SA46" s="144"/>
      <c r="SB46" s="144"/>
      <c r="SC46" s="144"/>
      <c r="SD46" s="144"/>
      <c r="SE46" s="144"/>
      <c r="SF46" s="144"/>
      <c r="SG46" s="144"/>
      <c r="SH46" s="144"/>
      <c r="SI46" s="144"/>
      <c r="SJ46" s="144"/>
      <c r="SK46" s="144"/>
      <c r="SL46" s="144"/>
      <c r="SM46" s="144"/>
      <c r="SN46" s="144"/>
      <c r="SO46" s="144"/>
      <c r="SP46" s="144"/>
      <c r="SQ46" s="144"/>
      <c r="SR46" s="144"/>
      <c r="SS46" s="144"/>
      <c r="ST46" s="144"/>
      <c r="SU46" s="144"/>
      <c r="SV46" s="144"/>
      <c r="SW46" s="144"/>
      <c r="SX46" s="144"/>
      <c r="SY46" s="144"/>
      <c r="SZ46" s="144"/>
      <c r="TA46" s="144"/>
      <c r="TB46" s="144"/>
      <c r="TC46" s="144"/>
      <c r="TD46" s="144"/>
      <c r="TE46" s="144"/>
      <c r="TF46" s="144"/>
      <c r="TG46" s="144"/>
      <c r="TH46" s="144"/>
      <c r="TI46" s="144"/>
      <c r="TJ46" s="144"/>
      <c r="TK46" s="144"/>
      <c r="TL46" s="144"/>
      <c r="TM46" s="144"/>
      <c r="TN46" s="144"/>
      <c r="TO46" s="144"/>
      <c r="TP46" s="144"/>
      <c r="TQ46" s="144"/>
      <c r="TR46" s="144"/>
      <c r="TS46" s="144"/>
      <c r="TT46" s="144"/>
      <c r="TU46" s="144"/>
      <c r="TV46" s="144"/>
      <c r="TW46" s="144"/>
      <c r="TX46" s="144"/>
      <c r="TY46" s="144"/>
      <c r="TZ46" s="144"/>
      <c r="UA46" s="144"/>
      <c r="UB46" s="144"/>
      <c r="UC46" s="144"/>
      <c r="UD46" s="144"/>
      <c r="UE46" s="144"/>
      <c r="UF46" s="144"/>
      <c r="UG46" s="144"/>
      <c r="UH46" s="144"/>
      <c r="UI46" s="144"/>
      <c r="UJ46" s="144"/>
      <c r="UK46" s="144"/>
      <c r="UL46" s="144"/>
      <c r="UM46" s="144"/>
      <c r="UN46" s="144"/>
      <c r="UO46" s="144"/>
      <c r="UP46" s="144"/>
      <c r="UQ46" s="144"/>
      <c r="UR46" s="144"/>
      <c r="US46" s="144"/>
      <c r="UT46" s="144"/>
      <c r="UU46" s="144"/>
      <c r="UV46" s="144"/>
      <c r="UW46" s="144"/>
      <c r="UX46" s="144"/>
      <c r="UY46" s="144"/>
      <c r="UZ46" s="144"/>
      <c r="VA46" s="144"/>
      <c r="VB46" s="144"/>
      <c r="VC46" s="144"/>
      <c r="VD46" s="144"/>
      <c r="VE46" s="144"/>
      <c r="VF46" s="144"/>
      <c r="VG46" s="144"/>
      <c r="VH46" s="144"/>
      <c r="VI46" s="144"/>
      <c r="VJ46" s="144"/>
      <c r="VK46" s="144"/>
      <c r="VL46" s="144"/>
      <c r="VM46" s="144"/>
      <c r="VN46" s="144"/>
      <c r="VO46" s="144"/>
      <c r="VP46" s="144"/>
      <c r="VQ46" s="144"/>
      <c r="VR46" s="144"/>
      <c r="VS46" s="144"/>
      <c r="VT46" s="144"/>
      <c r="VU46" s="144"/>
      <c r="VV46" s="144"/>
      <c r="VW46" s="144"/>
      <c r="VX46" s="144"/>
      <c r="VY46" s="144"/>
      <c r="VZ46" s="144"/>
      <c r="WA46" s="144"/>
      <c r="WB46" s="144"/>
      <c r="WC46" s="144"/>
      <c r="WD46" s="144"/>
      <c r="WE46" s="144"/>
      <c r="WF46" s="144"/>
      <c r="WG46" s="144"/>
      <c r="WH46" s="144"/>
      <c r="WI46" s="144"/>
      <c r="WJ46" s="144"/>
      <c r="WK46" s="144"/>
      <c r="WL46" s="144"/>
      <c r="WM46" s="144"/>
      <c r="WN46" s="144"/>
      <c r="WO46" s="144"/>
      <c r="WP46" s="144"/>
      <c r="WQ46" s="144"/>
      <c r="WR46" s="144"/>
      <c r="WS46" s="144"/>
      <c r="WT46" s="144"/>
      <c r="WU46" s="144"/>
      <c r="WV46" s="144"/>
      <c r="WW46" s="144"/>
      <c r="WX46" s="144"/>
      <c r="WY46" s="144"/>
      <c r="WZ46" s="144"/>
      <c r="XA46" s="144"/>
      <c r="XB46" s="144"/>
      <c r="XC46" s="144"/>
      <c r="XD46" s="144"/>
      <c r="XE46" s="144"/>
      <c r="XF46" s="144"/>
      <c r="XG46" s="144"/>
      <c r="XH46" s="144"/>
      <c r="XI46" s="144"/>
      <c r="XJ46" s="144"/>
      <c r="XK46" s="144"/>
      <c r="XL46" s="144"/>
      <c r="XM46" s="144"/>
      <c r="XN46" s="144"/>
      <c r="XO46" s="144"/>
      <c r="XP46" s="144"/>
      <c r="XQ46" s="144"/>
      <c r="XR46" s="144"/>
      <c r="XS46" s="144"/>
      <c r="XT46" s="144"/>
      <c r="XU46" s="144"/>
      <c r="XV46" s="144"/>
      <c r="XW46" s="144"/>
      <c r="XX46" s="144"/>
      <c r="XY46" s="144"/>
      <c r="XZ46" s="144"/>
      <c r="YA46" s="144"/>
      <c r="YB46" s="144"/>
      <c r="YC46" s="144"/>
      <c r="YD46" s="144"/>
      <c r="YE46" s="144"/>
      <c r="YF46" s="144"/>
      <c r="YG46" s="144"/>
      <c r="YH46" s="144"/>
      <c r="YI46" s="144"/>
      <c r="YJ46" s="144"/>
      <c r="YK46" s="144"/>
      <c r="YL46" s="144"/>
      <c r="YM46" s="144"/>
      <c r="YN46" s="144"/>
      <c r="YO46" s="144"/>
      <c r="YP46" s="144"/>
      <c r="YQ46" s="144"/>
      <c r="YR46" s="144"/>
      <c r="YS46" s="144"/>
      <c r="YT46" s="144"/>
      <c r="YU46" s="144"/>
      <c r="YV46" s="144"/>
      <c r="YW46" s="144"/>
      <c r="YX46" s="144"/>
      <c r="YY46" s="144"/>
      <c r="YZ46" s="144"/>
      <c r="ZA46" s="144"/>
      <c r="ZB46" s="144"/>
      <c r="ZC46" s="144"/>
      <c r="ZD46" s="144"/>
      <c r="ZE46" s="144"/>
      <c r="ZF46" s="144"/>
      <c r="ZG46" s="144"/>
      <c r="ZH46" s="144"/>
      <c r="ZI46" s="144"/>
      <c r="ZJ46" s="144"/>
      <c r="ZK46" s="144"/>
      <c r="ZL46" s="144"/>
      <c r="ZM46" s="144"/>
      <c r="ZN46" s="144"/>
      <c r="ZO46" s="144"/>
      <c r="ZP46" s="144"/>
      <c r="ZQ46" s="144"/>
      <c r="ZR46" s="144"/>
      <c r="ZS46" s="144"/>
      <c r="ZT46" s="144"/>
      <c r="ZU46" s="144"/>
      <c r="ZV46" s="144"/>
      <c r="ZW46" s="144"/>
      <c r="ZX46" s="144"/>
      <c r="ZY46" s="144"/>
      <c r="ZZ46" s="144"/>
      <c r="AAA46" s="144"/>
      <c r="AAB46" s="144"/>
      <c r="AAC46" s="144"/>
      <c r="AAD46" s="144"/>
      <c r="AAE46" s="144"/>
      <c r="AAF46" s="144"/>
      <c r="AAG46" s="144"/>
      <c r="AAH46" s="144"/>
      <c r="AAI46" s="144"/>
      <c r="AAJ46" s="144"/>
      <c r="AAK46" s="144"/>
      <c r="AAL46" s="144"/>
      <c r="AAM46" s="144"/>
      <c r="AAN46" s="144"/>
      <c r="AAO46" s="144"/>
      <c r="AAP46" s="144"/>
      <c r="AAQ46" s="144"/>
      <c r="AAR46" s="144"/>
      <c r="AAS46" s="144"/>
      <c r="AAT46" s="144"/>
      <c r="AAU46" s="144"/>
      <c r="AAV46" s="144"/>
      <c r="AAW46" s="144"/>
      <c r="AAX46" s="144"/>
      <c r="AAY46" s="144"/>
      <c r="AAZ46" s="144"/>
      <c r="ABA46" s="144"/>
      <c r="ABB46" s="144"/>
      <c r="ABC46" s="144"/>
      <c r="ABD46" s="144"/>
      <c r="ABE46" s="144"/>
      <c r="ABF46" s="144"/>
      <c r="ABG46" s="144"/>
      <c r="ABH46" s="144"/>
      <c r="ABI46" s="144"/>
      <c r="ABJ46" s="144"/>
      <c r="ABK46" s="144"/>
      <c r="ABL46" s="144"/>
      <c r="ABM46" s="144"/>
      <c r="ABN46" s="144"/>
      <c r="ABO46" s="144"/>
      <c r="ABP46" s="144"/>
      <c r="ABQ46" s="144"/>
      <c r="ABR46" s="144"/>
      <c r="ABS46" s="144"/>
      <c r="ABT46" s="144"/>
      <c r="ABU46" s="144"/>
      <c r="ABV46" s="144"/>
      <c r="ABW46" s="144"/>
      <c r="ABX46" s="144"/>
      <c r="ABY46" s="144"/>
      <c r="ABZ46" s="144"/>
      <c r="ACA46" s="144"/>
      <c r="ACB46" s="144"/>
      <c r="ACC46" s="144"/>
      <c r="ACD46" s="144"/>
      <c r="ACE46" s="144"/>
      <c r="ACF46" s="144"/>
      <c r="ACG46" s="144"/>
      <c r="ACH46" s="144"/>
      <c r="ACI46" s="144"/>
      <c r="ACJ46" s="144"/>
      <c r="ACK46" s="144"/>
      <c r="ACL46" s="144"/>
      <c r="ACM46" s="144"/>
      <c r="ACN46" s="144"/>
      <c r="ACO46" s="144"/>
      <c r="ACP46" s="144"/>
      <c r="ACQ46" s="144"/>
      <c r="ACR46" s="144"/>
      <c r="ACS46" s="144"/>
      <c r="ACT46" s="144"/>
      <c r="ACU46" s="144"/>
      <c r="ACV46" s="144"/>
      <c r="ACW46" s="144"/>
      <c r="ACX46" s="144"/>
      <c r="ACY46" s="144"/>
      <c r="ACZ46" s="144"/>
      <c r="ADA46" s="144"/>
      <c r="ADB46" s="144"/>
      <c r="ADC46" s="144"/>
      <c r="ADD46" s="144"/>
      <c r="ADE46" s="144"/>
      <c r="ADF46" s="144"/>
      <c r="ADG46" s="144"/>
      <c r="ADH46" s="144"/>
      <c r="ADI46" s="144"/>
      <c r="ADJ46" s="144"/>
      <c r="ADK46" s="144"/>
      <c r="ADL46" s="144"/>
      <c r="ADM46" s="144"/>
      <c r="ADN46" s="144"/>
      <c r="ADO46" s="144"/>
      <c r="ADP46" s="144"/>
      <c r="ADQ46" s="144"/>
      <c r="ADR46" s="144"/>
      <c r="ADS46" s="144"/>
      <c r="ADT46" s="144"/>
      <c r="ADU46" s="144"/>
      <c r="ADV46" s="144"/>
      <c r="ADW46" s="144"/>
      <c r="ADX46" s="144"/>
      <c r="ADY46" s="144"/>
      <c r="ADZ46" s="144"/>
      <c r="AEA46" s="144"/>
      <c r="AEB46" s="144"/>
      <c r="AEC46" s="144"/>
      <c r="AED46" s="144"/>
      <c r="AEE46" s="144"/>
      <c r="AEF46" s="144"/>
      <c r="AEG46" s="144"/>
      <c r="AEH46" s="144"/>
      <c r="AEI46" s="144"/>
      <c r="AEJ46" s="144"/>
      <c r="AEK46" s="144"/>
      <c r="AEL46" s="144"/>
      <c r="AEM46" s="144"/>
      <c r="AEN46" s="144"/>
      <c r="AEO46" s="144"/>
      <c r="AEP46" s="144"/>
      <c r="AEQ46" s="144"/>
      <c r="AER46" s="144"/>
      <c r="AES46" s="144"/>
      <c r="AET46" s="144"/>
      <c r="AEU46" s="144"/>
      <c r="AEV46" s="144"/>
      <c r="AEW46" s="144"/>
      <c r="AEX46" s="144"/>
      <c r="AEY46" s="144"/>
      <c r="AEZ46" s="144"/>
      <c r="AFA46" s="144"/>
      <c r="AFB46" s="144"/>
      <c r="AFC46" s="144"/>
      <c r="AFD46" s="144"/>
      <c r="AFE46" s="144"/>
      <c r="AFF46" s="144"/>
      <c r="AFG46" s="144"/>
      <c r="AFH46" s="144"/>
      <c r="AFI46" s="144"/>
      <c r="AFJ46" s="144"/>
      <c r="AFK46" s="144"/>
      <c r="AFL46" s="144"/>
      <c r="AFM46" s="144"/>
      <c r="AFN46" s="144"/>
      <c r="AFO46" s="144"/>
      <c r="AFP46" s="144"/>
      <c r="AFQ46" s="144"/>
      <c r="AFR46" s="144"/>
      <c r="AFS46" s="144"/>
      <c r="AFT46" s="144"/>
      <c r="AFU46" s="144"/>
      <c r="AFV46" s="144"/>
      <c r="AFW46" s="144"/>
      <c r="AFX46" s="144"/>
      <c r="AFY46" s="144"/>
      <c r="AFZ46" s="144"/>
      <c r="AGA46" s="144"/>
      <c r="AGB46" s="144"/>
      <c r="AGC46" s="144"/>
      <c r="AGD46" s="144"/>
      <c r="AGE46" s="144"/>
      <c r="AGF46" s="144"/>
      <c r="AGG46" s="144"/>
      <c r="AGH46" s="144"/>
      <c r="AGI46" s="144"/>
      <c r="AGJ46" s="144"/>
      <c r="AGK46" s="144"/>
      <c r="AGL46" s="144"/>
      <c r="AGM46" s="144"/>
      <c r="AGN46" s="144"/>
      <c r="AGO46" s="144"/>
      <c r="AGP46" s="144"/>
      <c r="AGQ46" s="144"/>
      <c r="AGR46" s="144"/>
      <c r="AGS46" s="144"/>
      <c r="AGT46" s="144"/>
      <c r="AGU46" s="144"/>
      <c r="AGV46" s="144"/>
      <c r="AGW46" s="144"/>
      <c r="AGX46" s="144"/>
      <c r="AGY46" s="144"/>
      <c r="AGZ46" s="144"/>
      <c r="AHA46" s="144"/>
      <c r="AHB46" s="144"/>
      <c r="AHC46" s="144"/>
      <c r="AHD46" s="144"/>
      <c r="AHE46" s="144"/>
      <c r="AHF46" s="144"/>
      <c r="AHG46" s="144"/>
      <c r="AHH46" s="144"/>
      <c r="AHI46" s="144"/>
      <c r="AHJ46" s="144"/>
      <c r="AHK46" s="144"/>
      <c r="AHL46" s="144"/>
      <c r="AHM46" s="144"/>
      <c r="AHN46" s="144"/>
      <c r="AHO46" s="144"/>
      <c r="AHP46" s="144"/>
      <c r="AHQ46" s="144"/>
      <c r="AHR46" s="144"/>
      <c r="AHS46" s="144"/>
      <c r="AHT46" s="144"/>
      <c r="AHU46" s="144"/>
      <c r="AHV46" s="144"/>
      <c r="AHW46" s="144"/>
      <c r="AHX46" s="144"/>
      <c r="AHY46" s="144"/>
      <c r="AHZ46" s="144"/>
      <c r="AIA46" s="144"/>
      <c r="AIB46" s="144"/>
      <c r="AIC46" s="144"/>
      <c r="AID46" s="144"/>
      <c r="AIE46" s="144"/>
      <c r="AIF46" s="144"/>
      <c r="AIG46" s="144"/>
      <c r="AIH46" s="144"/>
      <c r="AII46" s="144"/>
      <c r="AIJ46" s="144"/>
      <c r="AIK46" s="144"/>
      <c r="AIL46" s="144"/>
      <c r="AIM46" s="144"/>
      <c r="AIN46" s="144"/>
      <c r="AIO46" s="144"/>
      <c r="AIP46" s="144"/>
      <c r="AIQ46" s="144"/>
      <c r="AIR46" s="144"/>
      <c r="AIS46" s="144"/>
      <c r="AIT46" s="144"/>
      <c r="AIU46" s="144"/>
      <c r="AIV46" s="144"/>
      <c r="AIW46" s="144"/>
      <c r="AIX46" s="144"/>
      <c r="AIY46" s="144"/>
      <c r="AIZ46" s="144"/>
      <c r="AJA46" s="144"/>
      <c r="AJB46" s="144"/>
      <c r="AJC46" s="144"/>
      <c r="AJD46" s="144"/>
      <c r="AJE46" s="144"/>
      <c r="AJF46" s="144"/>
      <c r="AJG46" s="144"/>
      <c r="AJH46" s="144"/>
      <c r="AJI46" s="144"/>
      <c r="AJJ46" s="144"/>
      <c r="AJK46" s="144"/>
      <c r="AJL46" s="144"/>
      <c r="AJM46" s="144"/>
      <c r="AJN46" s="144"/>
      <c r="AJO46" s="144"/>
      <c r="AJP46" s="144"/>
      <c r="AJQ46" s="144"/>
      <c r="AJR46" s="144"/>
      <c r="AJS46" s="144"/>
      <c r="AJT46" s="144"/>
      <c r="AJU46" s="144"/>
      <c r="AJV46" s="144"/>
      <c r="AJW46" s="144"/>
      <c r="AJX46" s="144"/>
      <c r="AJY46" s="144"/>
      <c r="AJZ46" s="144"/>
      <c r="AKA46" s="144"/>
      <c r="AKB46" s="144"/>
      <c r="AKC46" s="144"/>
      <c r="AKD46" s="144"/>
      <c r="AKE46" s="144"/>
      <c r="AKF46" s="144"/>
      <c r="AKG46" s="144"/>
      <c r="AKH46" s="144"/>
      <c r="AKI46" s="144"/>
      <c r="AKJ46" s="144"/>
      <c r="AKK46" s="144"/>
      <c r="AKL46" s="144"/>
      <c r="AKM46" s="144"/>
      <c r="AKN46" s="144"/>
      <c r="AKO46" s="144"/>
      <c r="AKP46" s="144"/>
      <c r="AKQ46" s="144"/>
      <c r="AKR46" s="144"/>
      <c r="AKS46" s="144"/>
      <c r="AKT46" s="144"/>
      <c r="AKU46" s="144"/>
      <c r="AKV46" s="144"/>
      <c r="AKW46" s="144"/>
      <c r="AKX46" s="144"/>
      <c r="AKY46" s="144"/>
      <c r="AKZ46" s="144"/>
      <c r="ALA46" s="144"/>
      <c r="ALB46" s="144"/>
      <c r="ALC46" s="144"/>
      <c r="ALD46" s="144"/>
      <c r="ALE46" s="144"/>
      <c r="ALF46" s="144"/>
      <c r="ALG46" s="144"/>
      <c r="ALH46" s="144"/>
      <c r="ALI46" s="144"/>
      <c r="ALJ46" s="144"/>
      <c r="ALK46" s="144"/>
      <c r="ALL46" s="144"/>
      <c r="ALM46" s="144"/>
      <c r="ALN46" s="144"/>
      <c r="ALO46" s="144"/>
      <c r="ALP46" s="144"/>
      <c r="ALQ46" s="144"/>
      <c r="ALR46" s="144"/>
      <c r="ALS46" s="144"/>
      <c r="ALT46" s="144"/>
      <c r="ALU46" s="144"/>
      <c r="ALV46" s="144"/>
      <c r="ALW46" s="144"/>
      <c r="ALX46" s="144"/>
      <c r="ALY46" s="144"/>
      <c r="ALZ46" s="144"/>
      <c r="AMA46" s="144"/>
      <c r="AMB46" s="144"/>
      <c r="AMC46" s="144"/>
      <c r="AMD46" s="144"/>
      <c r="AME46" s="144"/>
      <c r="AMF46" s="144"/>
      <c r="AMG46" s="144"/>
      <c r="AMH46" s="144"/>
      <c r="AMI46" s="144"/>
      <c r="AMJ46" s="144"/>
      <c r="AMK46" s="144"/>
      <c r="AML46" s="144"/>
      <c r="AMM46" s="144"/>
      <c r="AMN46" s="144"/>
      <c r="AMO46" s="144"/>
      <c r="AMP46" s="144"/>
      <c r="AMQ46" s="144"/>
      <c r="AMR46" s="144"/>
      <c r="AMS46" s="144"/>
      <c r="AMT46" s="144"/>
      <c r="AMU46" s="144"/>
      <c r="AMV46" s="144"/>
      <c r="AMW46" s="144"/>
      <c r="AMX46" s="144"/>
      <c r="AMY46" s="144"/>
      <c r="AMZ46" s="144"/>
      <c r="ANA46" s="144"/>
      <c r="ANB46" s="144"/>
      <c r="ANC46" s="144"/>
      <c r="AND46" s="144"/>
      <c r="ANE46" s="144"/>
      <c r="ANF46" s="144"/>
      <c r="ANG46" s="144"/>
      <c r="ANH46" s="144"/>
      <c r="ANI46" s="144"/>
      <c r="ANJ46" s="144"/>
      <c r="ANK46" s="144"/>
      <c r="ANL46" s="144"/>
      <c r="ANM46" s="144"/>
      <c r="ANN46" s="144"/>
      <c r="ANO46" s="144"/>
      <c r="ANP46" s="144"/>
      <c r="ANQ46" s="144"/>
      <c r="ANR46" s="144"/>
      <c r="ANS46" s="144"/>
      <c r="ANT46" s="144"/>
      <c r="ANU46" s="144"/>
      <c r="ANV46" s="144"/>
      <c r="ANW46" s="144"/>
      <c r="ANX46" s="144"/>
      <c r="ANY46" s="144"/>
      <c r="ANZ46" s="144"/>
      <c r="AOA46" s="144"/>
      <c r="AOB46" s="144"/>
      <c r="AOC46" s="144"/>
      <c r="AOD46" s="144"/>
      <c r="AOE46" s="144"/>
      <c r="AOF46" s="144"/>
      <c r="AOG46" s="144"/>
      <c r="AOH46" s="144"/>
      <c r="AOI46" s="144"/>
      <c r="AOJ46" s="144"/>
      <c r="AOK46" s="144"/>
      <c r="AOL46" s="144"/>
      <c r="AOM46" s="144"/>
      <c r="AON46" s="144"/>
      <c r="AOO46" s="144"/>
      <c r="AOP46" s="144"/>
      <c r="AOQ46" s="144"/>
      <c r="AOR46" s="144"/>
      <c r="AOS46" s="144"/>
      <c r="AOT46" s="144"/>
      <c r="AOU46" s="144"/>
      <c r="AOV46" s="144"/>
      <c r="AOW46" s="144"/>
      <c r="AOX46" s="144"/>
      <c r="AOY46" s="144"/>
      <c r="AOZ46" s="144"/>
      <c r="APA46" s="144"/>
      <c r="APB46" s="144"/>
      <c r="APC46" s="144"/>
      <c r="APD46" s="144"/>
      <c r="APE46" s="144"/>
      <c r="APF46" s="144"/>
      <c r="APG46" s="144"/>
      <c r="APH46" s="144"/>
      <c r="API46" s="144"/>
      <c r="APJ46" s="144"/>
      <c r="APK46" s="144"/>
      <c r="APL46" s="144"/>
      <c r="APM46" s="144"/>
      <c r="APN46" s="144"/>
      <c r="APO46" s="144"/>
      <c r="APP46" s="144"/>
      <c r="APQ46" s="144"/>
      <c r="APR46" s="144"/>
      <c r="APS46" s="144"/>
      <c r="APT46" s="144"/>
      <c r="APU46" s="144"/>
      <c r="APV46" s="144"/>
      <c r="APW46" s="144"/>
      <c r="APX46" s="144"/>
      <c r="APY46" s="144"/>
      <c r="APZ46" s="144"/>
      <c r="AQA46" s="144"/>
      <c r="AQB46" s="144"/>
      <c r="AQC46" s="144"/>
      <c r="AQD46" s="144"/>
      <c r="AQE46" s="144"/>
      <c r="AQF46" s="144"/>
      <c r="AQG46" s="144"/>
      <c r="AQH46" s="144"/>
      <c r="AQI46" s="144"/>
      <c r="AQJ46" s="144"/>
      <c r="AQK46" s="144"/>
      <c r="AQL46" s="144"/>
      <c r="AQM46" s="144"/>
      <c r="AQN46" s="144"/>
      <c r="AQO46" s="144"/>
      <c r="AQP46" s="144"/>
      <c r="AQQ46" s="144"/>
      <c r="AQR46" s="144"/>
      <c r="AQS46" s="144"/>
      <c r="AQT46" s="144"/>
      <c r="AQU46" s="144"/>
      <c r="AQV46" s="144"/>
      <c r="AQW46" s="144"/>
      <c r="AQX46" s="144"/>
      <c r="AQY46" s="144"/>
      <c r="AQZ46" s="144"/>
      <c r="ARA46" s="144"/>
      <c r="ARB46" s="144"/>
      <c r="ARC46" s="144"/>
      <c r="ARD46" s="144"/>
      <c r="ARE46" s="144"/>
      <c r="ARF46" s="144"/>
      <c r="ARG46" s="144"/>
      <c r="ARH46" s="144"/>
      <c r="ARI46" s="144"/>
      <c r="ARJ46" s="144"/>
      <c r="ARK46" s="144"/>
      <c r="ARL46" s="144"/>
      <c r="ARM46" s="144"/>
      <c r="ARN46" s="144"/>
      <c r="ARO46" s="144"/>
      <c r="ARP46" s="144"/>
      <c r="ARQ46" s="144"/>
      <c r="ARR46" s="144"/>
      <c r="ARS46" s="144"/>
      <c r="ART46" s="144"/>
      <c r="ARU46" s="144"/>
      <c r="ARV46" s="144"/>
      <c r="ARW46" s="144"/>
      <c r="ARX46" s="144"/>
      <c r="ARY46" s="144"/>
      <c r="ARZ46" s="144"/>
      <c r="ASA46" s="144"/>
      <c r="ASB46" s="144"/>
      <c r="ASC46" s="144"/>
      <c r="ASD46" s="144"/>
      <c r="ASE46" s="144"/>
      <c r="ASF46" s="144"/>
      <c r="ASG46" s="144"/>
      <c r="ASH46" s="144"/>
      <c r="ASI46" s="144"/>
      <c r="ASJ46" s="144"/>
      <c r="ASK46" s="144"/>
      <c r="ASL46" s="144"/>
      <c r="ASM46" s="144"/>
      <c r="ASN46" s="144"/>
      <c r="ASO46" s="144"/>
      <c r="ASP46" s="144"/>
      <c r="ASQ46" s="144"/>
      <c r="ASR46" s="144"/>
      <c r="ASS46" s="144"/>
      <c r="AST46" s="144"/>
      <c r="ASU46" s="144"/>
      <c r="ASV46" s="144"/>
      <c r="ASW46" s="144"/>
      <c r="ASX46" s="144"/>
      <c r="ASY46" s="144"/>
      <c r="ASZ46" s="144"/>
      <c r="ATA46" s="144"/>
      <c r="ATB46" s="144"/>
      <c r="ATC46" s="144"/>
      <c r="ATD46" s="144"/>
      <c r="ATE46" s="144"/>
      <c r="ATF46" s="144"/>
      <c r="ATG46" s="144"/>
      <c r="ATH46" s="144"/>
      <c r="ATI46" s="144"/>
      <c r="ATJ46" s="144"/>
      <c r="ATK46" s="144"/>
      <c r="ATL46" s="144"/>
      <c r="ATM46" s="144"/>
      <c r="ATN46" s="144"/>
      <c r="ATO46" s="144"/>
      <c r="ATP46" s="144"/>
      <c r="ATQ46" s="144"/>
      <c r="ATR46" s="144"/>
      <c r="ATS46" s="144"/>
      <c r="ATT46" s="144"/>
      <c r="ATU46" s="144"/>
      <c r="ATV46" s="144"/>
      <c r="ATW46" s="144"/>
      <c r="ATX46" s="144"/>
      <c r="ATY46" s="144"/>
      <c r="ATZ46" s="144"/>
      <c r="AUA46" s="144"/>
      <c r="AUB46" s="144"/>
      <c r="AUC46" s="144"/>
      <c r="AUD46" s="144"/>
      <c r="AUE46" s="144"/>
      <c r="AUF46" s="144"/>
      <c r="AUG46" s="144"/>
      <c r="AUH46" s="144"/>
      <c r="AUI46" s="144"/>
      <c r="AUJ46" s="144"/>
      <c r="AUK46" s="144"/>
      <c r="AUL46" s="144"/>
      <c r="AUM46" s="144"/>
      <c r="AUN46" s="144"/>
      <c r="AUO46" s="144"/>
      <c r="AUP46" s="144"/>
      <c r="AUQ46" s="144"/>
      <c r="AUR46" s="144"/>
      <c r="AUS46" s="144"/>
      <c r="AUT46" s="144"/>
      <c r="AUU46" s="144"/>
      <c r="AUV46" s="144"/>
      <c r="AUW46" s="144"/>
      <c r="AUX46" s="144"/>
      <c r="AUY46" s="144"/>
      <c r="AUZ46" s="144"/>
      <c r="AVA46" s="144"/>
      <c r="AVB46" s="144"/>
      <c r="AVC46" s="144"/>
      <c r="AVD46" s="144"/>
      <c r="AVE46" s="144"/>
      <c r="AVF46" s="144"/>
      <c r="AVG46" s="144"/>
      <c r="AVH46" s="144"/>
      <c r="AVI46" s="144"/>
      <c r="AVJ46" s="144"/>
      <c r="AVK46" s="144"/>
      <c r="AVL46" s="144"/>
      <c r="AVM46" s="144"/>
      <c r="AVN46" s="144"/>
      <c r="AVO46" s="144"/>
      <c r="AVP46" s="144"/>
      <c r="AVQ46" s="144"/>
      <c r="AVR46" s="144"/>
      <c r="AVS46" s="144"/>
      <c r="AVT46" s="144"/>
      <c r="AVU46" s="144"/>
      <c r="AVV46" s="144"/>
      <c r="AVW46" s="144"/>
      <c r="AVX46" s="144"/>
      <c r="AVY46" s="144"/>
      <c r="AVZ46" s="144"/>
      <c r="AWA46" s="144"/>
      <c r="AWB46" s="144"/>
      <c r="AWC46" s="144"/>
      <c r="AWD46" s="144"/>
      <c r="AWE46" s="144"/>
      <c r="AWF46" s="144"/>
      <c r="AWG46" s="144"/>
      <c r="AWH46" s="144"/>
      <c r="AWI46" s="144"/>
      <c r="AWJ46" s="144"/>
      <c r="AWK46" s="144"/>
      <c r="AWL46" s="144"/>
      <c r="AWM46" s="144"/>
      <c r="AWN46" s="144"/>
      <c r="AWO46" s="144"/>
      <c r="AWP46" s="144"/>
      <c r="AWQ46" s="144"/>
      <c r="AWR46" s="144"/>
      <c r="AWS46" s="144"/>
      <c r="AWT46" s="144"/>
      <c r="AWU46" s="144"/>
      <c r="AWV46" s="144"/>
      <c r="AWW46" s="144"/>
      <c r="AWX46" s="144"/>
      <c r="AWY46" s="144"/>
      <c r="AWZ46" s="144"/>
      <c r="AXA46" s="144"/>
      <c r="AXB46" s="144"/>
      <c r="AXC46" s="144"/>
      <c r="AXD46" s="144"/>
      <c r="AXE46" s="144"/>
      <c r="AXF46" s="144"/>
      <c r="AXG46" s="144"/>
      <c r="AXH46" s="144"/>
      <c r="AXI46" s="144"/>
      <c r="AXJ46" s="144"/>
      <c r="AXK46" s="144"/>
      <c r="AXL46" s="144"/>
      <c r="AXM46" s="144"/>
      <c r="AXN46" s="144"/>
      <c r="AXO46" s="144"/>
      <c r="AXP46" s="144"/>
      <c r="AXQ46" s="144"/>
      <c r="AXR46" s="144"/>
      <c r="AXS46" s="144"/>
      <c r="AXT46" s="144"/>
      <c r="AXU46" s="144"/>
      <c r="AXV46" s="144"/>
      <c r="AXW46" s="144"/>
      <c r="AXX46" s="144"/>
      <c r="AXY46" s="144"/>
      <c r="AXZ46" s="144"/>
      <c r="AYA46" s="144"/>
      <c r="AYB46" s="144"/>
      <c r="AYC46" s="144"/>
      <c r="AYD46" s="144"/>
      <c r="AYE46" s="144"/>
      <c r="AYF46" s="144"/>
      <c r="AYG46" s="144"/>
      <c r="AYH46" s="144"/>
      <c r="AYI46" s="144"/>
      <c r="AYJ46" s="144"/>
      <c r="AYK46" s="144"/>
      <c r="AYL46" s="144"/>
      <c r="AYM46" s="144"/>
      <c r="AYN46" s="144"/>
      <c r="AYO46" s="144"/>
      <c r="AYP46" s="144"/>
      <c r="AYQ46" s="144"/>
      <c r="AYR46" s="144"/>
      <c r="AYS46" s="144"/>
      <c r="AYT46" s="144"/>
      <c r="AYU46" s="144"/>
      <c r="AYV46" s="144"/>
      <c r="AYW46" s="144"/>
      <c r="AYX46" s="144"/>
      <c r="AYY46" s="144"/>
      <c r="AYZ46" s="144"/>
      <c r="AZA46" s="144"/>
      <c r="AZB46" s="144"/>
      <c r="AZC46" s="144"/>
      <c r="AZD46" s="144"/>
      <c r="AZE46" s="144"/>
      <c r="AZF46" s="144"/>
      <c r="AZG46" s="144"/>
      <c r="AZH46" s="144"/>
      <c r="AZI46" s="144"/>
      <c r="AZJ46" s="144"/>
      <c r="AZK46" s="144"/>
      <c r="AZL46" s="144"/>
      <c r="AZM46" s="144"/>
      <c r="AZN46" s="144"/>
      <c r="AZO46" s="144"/>
      <c r="AZP46" s="144"/>
      <c r="AZQ46" s="144"/>
      <c r="AZR46" s="144"/>
      <c r="AZS46" s="144"/>
      <c r="AZT46" s="144"/>
      <c r="AZU46" s="144"/>
      <c r="AZV46" s="144"/>
      <c r="AZW46" s="144"/>
      <c r="AZX46" s="144"/>
      <c r="AZY46" s="144"/>
      <c r="AZZ46" s="144"/>
      <c r="BAA46" s="144"/>
      <c r="BAB46" s="144"/>
      <c r="BAC46" s="144"/>
      <c r="BAD46" s="144"/>
      <c r="BAE46" s="144"/>
      <c r="BAF46" s="144"/>
      <c r="BAG46" s="144"/>
      <c r="BAH46" s="144"/>
      <c r="BAI46" s="144"/>
      <c r="BAJ46" s="144"/>
      <c r="BAK46" s="144"/>
      <c r="BAL46" s="144"/>
      <c r="BAM46" s="144"/>
      <c r="BAN46" s="144"/>
      <c r="BAO46" s="144"/>
      <c r="BAP46" s="144"/>
      <c r="BAQ46" s="144"/>
      <c r="BAR46" s="144"/>
      <c r="BAS46" s="144"/>
      <c r="BAT46" s="144"/>
      <c r="BAU46" s="144"/>
      <c r="BAV46" s="144"/>
      <c r="BAW46" s="144"/>
      <c r="BAX46" s="144"/>
      <c r="BAY46" s="144"/>
      <c r="BAZ46" s="144"/>
      <c r="BBA46" s="144"/>
      <c r="BBB46" s="144"/>
      <c r="BBC46" s="144"/>
      <c r="BBD46" s="144"/>
      <c r="BBE46" s="144"/>
      <c r="BBF46" s="144"/>
      <c r="BBG46" s="144"/>
      <c r="BBH46" s="144"/>
      <c r="BBI46" s="144"/>
      <c r="BBJ46" s="144"/>
      <c r="BBK46" s="144"/>
      <c r="BBL46" s="144"/>
      <c r="BBM46" s="144"/>
      <c r="BBN46" s="144"/>
      <c r="BBO46" s="144"/>
      <c r="BBP46" s="144"/>
      <c r="BBQ46" s="144"/>
      <c r="BBR46" s="144"/>
      <c r="BBS46" s="144"/>
      <c r="BBT46" s="144"/>
      <c r="BBU46" s="144"/>
      <c r="BBV46" s="144"/>
      <c r="BBW46" s="144"/>
      <c r="BBX46" s="144"/>
      <c r="BBY46" s="144"/>
      <c r="BBZ46" s="144"/>
      <c r="BCA46" s="144"/>
      <c r="BCB46" s="144"/>
      <c r="BCC46" s="144"/>
      <c r="BCD46" s="144"/>
      <c r="BCE46" s="144"/>
      <c r="BCF46" s="144"/>
      <c r="BCG46" s="144"/>
      <c r="BCH46" s="144"/>
      <c r="BCI46" s="144"/>
      <c r="BCJ46" s="144"/>
      <c r="BCK46" s="144"/>
      <c r="BCL46" s="144"/>
      <c r="BCM46" s="144"/>
      <c r="BCN46" s="144"/>
      <c r="BCO46" s="144"/>
      <c r="BCP46" s="144"/>
      <c r="BCQ46" s="144"/>
      <c r="BCR46" s="144"/>
      <c r="BCS46" s="144"/>
      <c r="BCT46" s="144"/>
      <c r="BCU46" s="144"/>
      <c r="BCV46" s="144"/>
      <c r="BCW46" s="144"/>
      <c r="BCX46" s="144"/>
      <c r="BCY46" s="144"/>
      <c r="BCZ46" s="144"/>
      <c r="BDA46" s="144"/>
      <c r="BDB46" s="144"/>
      <c r="BDC46" s="144"/>
      <c r="BDD46" s="144"/>
      <c r="BDE46" s="144"/>
      <c r="BDF46" s="144"/>
      <c r="BDG46" s="144"/>
      <c r="BDH46" s="144"/>
      <c r="BDI46" s="144"/>
      <c r="BDJ46" s="144"/>
      <c r="BDK46" s="144"/>
      <c r="BDL46" s="144"/>
      <c r="BDM46" s="144"/>
      <c r="BDN46" s="144"/>
      <c r="BDO46" s="144"/>
      <c r="BDP46" s="144"/>
      <c r="BDQ46" s="144"/>
      <c r="BDR46" s="144"/>
      <c r="BDS46" s="144"/>
      <c r="BDT46" s="144"/>
      <c r="BDU46" s="144"/>
      <c r="BDV46" s="144"/>
      <c r="BDW46" s="144"/>
      <c r="BDX46" s="144"/>
      <c r="BDY46" s="144"/>
      <c r="BDZ46" s="144"/>
      <c r="BEA46" s="144"/>
      <c r="BEB46" s="144"/>
      <c r="BEC46" s="144"/>
      <c r="BED46" s="144"/>
      <c r="BEE46" s="144"/>
      <c r="BEF46" s="144"/>
      <c r="BEG46" s="144"/>
      <c r="BEH46" s="144"/>
      <c r="BEI46" s="144"/>
      <c r="BEJ46" s="144"/>
      <c r="BEK46" s="144"/>
      <c r="BEL46" s="144"/>
      <c r="BEM46" s="144"/>
      <c r="BEN46" s="144"/>
      <c r="BEO46" s="144"/>
      <c r="BEP46" s="144"/>
      <c r="BEQ46" s="144"/>
      <c r="BER46" s="144"/>
      <c r="BES46" s="144"/>
      <c r="BET46" s="144"/>
      <c r="BEU46" s="144"/>
      <c r="BEV46" s="144"/>
      <c r="BEW46" s="144"/>
      <c r="BEX46" s="144"/>
      <c r="BEY46" s="144"/>
      <c r="BEZ46" s="144"/>
      <c r="BFA46" s="144"/>
      <c r="BFB46" s="144"/>
      <c r="BFC46" s="144"/>
      <c r="BFD46" s="144"/>
      <c r="BFE46" s="144"/>
      <c r="BFF46" s="144"/>
      <c r="BFG46" s="144"/>
      <c r="BFH46" s="144"/>
      <c r="BFI46" s="144"/>
      <c r="BFJ46" s="144"/>
      <c r="BFK46" s="144"/>
      <c r="BFL46" s="144"/>
      <c r="BFM46" s="144"/>
      <c r="BFN46" s="144"/>
      <c r="BFO46" s="144"/>
      <c r="BFP46" s="144"/>
      <c r="BFQ46" s="144"/>
      <c r="BFR46" s="144"/>
      <c r="BFS46" s="144"/>
      <c r="BFT46" s="144"/>
      <c r="BFU46" s="144"/>
      <c r="BFV46" s="144"/>
      <c r="BFW46" s="144"/>
      <c r="BFX46" s="144"/>
      <c r="BFY46" s="144"/>
      <c r="BFZ46" s="144"/>
      <c r="BGA46" s="144"/>
      <c r="BGB46" s="144"/>
      <c r="BGC46" s="144"/>
      <c r="BGD46" s="144"/>
      <c r="BGE46" s="144"/>
      <c r="BGF46" s="144"/>
      <c r="BGG46" s="144"/>
      <c r="BGH46" s="144"/>
      <c r="BGI46" s="144"/>
      <c r="BGJ46" s="144"/>
      <c r="BGK46" s="144"/>
      <c r="BGL46" s="144"/>
      <c r="BGM46" s="144"/>
      <c r="BGN46" s="144"/>
      <c r="BGO46" s="144"/>
      <c r="BGP46" s="144"/>
      <c r="BGQ46" s="144"/>
      <c r="BGR46" s="144"/>
      <c r="BGS46" s="144"/>
      <c r="BGT46" s="144"/>
      <c r="BGU46" s="144"/>
      <c r="BGV46" s="144"/>
      <c r="BGW46" s="144"/>
      <c r="BGX46" s="144"/>
      <c r="BGY46" s="144"/>
      <c r="BGZ46" s="144"/>
      <c r="BHA46" s="144"/>
      <c r="BHB46" s="144"/>
      <c r="BHC46" s="144"/>
      <c r="BHD46" s="144"/>
      <c r="BHE46" s="144"/>
      <c r="BHF46" s="144"/>
      <c r="BHG46" s="144"/>
      <c r="BHH46" s="144"/>
      <c r="BHI46" s="144"/>
      <c r="BHJ46" s="144"/>
      <c r="BHK46" s="144"/>
      <c r="BHL46" s="144"/>
      <c r="BHM46" s="144"/>
      <c r="BHN46" s="144"/>
      <c r="BHO46" s="144"/>
      <c r="BHP46" s="144"/>
      <c r="BHQ46" s="144"/>
      <c r="BHR46" s="144"/>
      <c r="BHS46" s="144"/>
      <c r="BHT46" s="144"/>
      <c r="BHU46" s="144"/>
      <c r="BHV46" s="144"/>
      <c r="BHW46" s="144"/>
      <c r="BHX46" s="144"/>
      <c r="BHY46" s="144"/>
      <c r="BHZ46" s="144"/>
      <c r="BIA46" s="144"/>
      <c r="BIB46" s="144"/>
      <c r="BIC46" s="144"/>
      <c r="BID46" s="144"/>
      <c r="BIE46" s="144"/>
      <c r="BIF46" s="144"/>
      <c r="BIG46" s="144"/>
      <c r="BIH46" s="144"/>
      <c r="BII46" s="144"/>
      <c r="BIJ46" s="144"/>
      <c r="BIK46" s="144"/>
      <c r="BIL46" s="144"/>
      <c r="BIM46" s="144"/>
      <c r="BIN46" s="144"/>
      <c r="BIO46" s="144"/>
      <c r="BIP46" s="144"/>
      <c r="BIQ46" s="144"/>
      <c r="BIR46" s="144"/>
      <c r="BIS46" s="144"/>
      <c r="BIT46" s="144"/>
      <c r="BIU46" s="144"/>
      <c r="BIV46" s="144"/>
      <c r="BIW46" s="144"/>
      <c r="BIX46" s="144"/>
      <c r="BIY46" s="144"/>
      <c r="BIZ46" s="144"/>
      <c r="BJA46" s="144"/>
      <c r="BJB46" s="144"/>
      <c r="BJC46" s="144"/>
      <c r="BJD46" s="144"/>
      <c r="BJE46" s="144"/>
      <c r="BJF46" s="144"/>
      <c r="BJG46" s="144"/>
      <c r="BJH46" s="144"/>
      <c r="BJI46" s="144"/>
      <c r="BJJ46" s="144"/>
      <c r="BJK46" s="144"/>
      <c r="BJL46" s="144"/>
      <c r="BJM46" s="144"/>
      <c r="BJN46" s="144"/>
      <c r="BJO46" s="144"/>
      <c r="BJP46" s="144"/>
      <c r="BJQ46" s="144"/>
      <c r="BJR46" s="144"/>
      <c r="BJS46" s="144"/>
      <c r="BJT46" s="144"/>
      <c r="BJU46" s="144"/>
      <c r="BJV46" s="144"/>
      <c r="BJW46" s="144"/>
      <c r="BJX46" s="144"/>
      <c r="BJY46" s="144"/>
      <c r="BJZ46" s="144"/>
      <c r="BKA46" s="144"/>
      <c r="BKB46" s="144"/>
      <c r="BKC46" s="144"/>
      <c r="BKD46" s="144"/>
      <c r="BKE46" s="144"/>
      <c r="BKF46" s="144"/>
      <c r="BKG46" s="144"/>
      <c r="BKH46" s="144"/>
      <c r="BKI46" s="144"/>
      <c r="BKJ46" s="144"/>
      <c r="BKK46" s="144"/>
      <c r="BKL46" s="144"/>
      <c r="BKM46" s="144"/>
      <c r="BKN46" s="144"/>
      <c r="BKO46" s="144"/>
      <c r="BKP46" s="144"/>
      <c r="BKQ46" s="144"/>
      <c r="BKR46" s="144"/>
      <c r="BKS46" s="144"/>
      <c r="BKT46" s="144"/>
      <c r="BKU46" s="144"/>
      <c r="BKV46" s="144"/>
      <c r="BKW46" s="144"/>
      <c r="BKX46" s="144"/>
      <c r="BKY46" s="144"/>
      <c r="BKZ46" s="144"/>
      <c r="BLA46" s="144"/>
      <c r="BLB46" s="144"/>
      <c r="BLC46" s="144"/>
      <c r="BLD46" s="144"/>
      <c r="BLE46" s="144"/>
      <c r="BLF46" s="144"/>
      <c r="BLG46" s="144"/>
      <c r="BLH46" s="144"/>
      <c r="BLI46" s="144"/>
      <c r="BLJ46" s="144"/>
      <c r="BLK46" s="144"/>
      <c r="BLL46" s="144"/>
      <c r="BLM46" s="144"/>
      <c r="BLN46" s="144"/>
      <c r="BLO46" s="144"/>
      <c r="BLP46" s="144"/>
      <c r="BLQ46" s="144"/>
      <c r="BLR46" s="144"/>
      <c r="BLS46" s="144"/>
      <c r="BLT46" s="144"/>
      <c r="BLU46" s="144"/>
      <c r="BLV46" s="144"/>
      <c r="BLW46" s="144"/>
      <c r="BLX46" s="144"/>
      <c r="BLY46" s="144"/>
      <c r="BLZ46" s="144"/>
      <c r="BMA46" s="144"/>
      <c r="BMB46" s="144"/>
      <c r="BMC46" s="144"/>
      <c r="BMD46" s="144"/>
      <c r="BME46" s="144"/>
      <c r="BMF46" s="144"/>
      <c r="BMG46" s="144"/>
      <c r="BMH46" s="144"/>
      <c r="BMI46" s="144"/>
      <c r="BMJ46" s="144"/>
      <c r="BMK46" s="144"/>
      <c r="BML46" s="144"/>
      <c r="BMM46" s="144"/>
      <c r="BMN46" s="144"/>
      <c r="BMO46" s="144"/>
      <c r="BMP46" s="144"/>
      <c r="BMQ46" s="144"/>
      <c r="BMR46" s="144"/>
      <c r="BMS46" s="144"/>
      <c r="BMT46" s="144"/>
      <c r="BMU46" s="144"/>
      <c r="BMV46" s="144"/>
      <c r="BMW46" s="144"/>
      <c r="BMX46" s="144"/>
      <c r="BMY46" s="144"/>
      <c r="BMZ46" s="144"/>
      <c r="BNA46" s="144"/>
      <c r="BNB46" s="144"/>
      <c r="BNC46" s="144"/>
      <c r="BND46" s="144"/>
      <c r="BNE46" s="144"/>
      <c r="BNF46" s="144"/>
      <c r="BNG46" s="144"/>
      <c r="BNH46" s="144"/>
      <c r="BNI46" s="144"/>
      <c r="BNJ46" s="144"/>
      <c r="BNK46" s="144"/>
      <c r="BNL46" s="144"/>
      <c r="BNM46" s="144"/>
      <c r="BNN46" s="144"/>
      <c r="BNO46" s="144"/>
      <c r="BNP46" s="144"/>
      <c r="BNQ46" s="144"/>
      <c r="BNR46" s="144"/>
      <c r="BNS46" s="144"/>
      <c r="BNT46" s="144"/>
      <c r="BNU46" s="144"/>
      <c r="BNV46" s="144"/>
      <c r="BNW46" s="144"/>
      <c r="BNX46" s="144"/>
      <c r="BNY46" s="144"/>
      <c r="BNZ46" s="144"/>
      <c r="BOA46" s="144"/>
      <c r="BOB46" s="144"/>
      <c r="BOC46" s="144"/>
      <c r="BOD46" s="144"/>
      <c r="BOE46" s="144"/>
      <c r="BOF46" s="144"/>
      <c r="BOG46" s="144"/>
      <c r="BOH46" s="144"/>
      <c r="BOI46" s="144"/>
      <c r="BOJ46" s="144"/>
      <c r="BOK46" s="144"/>
      <c r="BOL46" s="144"/>
      <c r="BOM46" s="144"/>
      <c r="BON46" s="144"/>
      <c r="BOO46" s="144"/>
      <c r="BOP46" s="144"/>
      <c r="BOQ46" s="144"/>
      <c r="BOR46" s="144"/>
      <c r="BOS46" s="144"/>
      <c r="BOT46" s="144"/>
      <c r="BOU46" s="144"/>
      <c r="BOV46" s="144"/>
      <c r="BOW46" s="144"/>
      <c r="BOX46" s="144"/>
      <c r="BOY46" s="144"/>
      <c r="BOZ46" s="144"/>
      <c r="BPA46" s="144"/>
      <c r="BPB46" s="144"/>
      <c r="BPC46" s="144"/>
      <c r="BPD46" s="144"/>
      <c r="BPE46" s="144"/>
      <c r="BPF46" s="144"/>
      <c r="BPG46" s="144"/>
      <c r="BPH46" s="144"/>
      <c r="BPI46" s="144"/>
      <c r="BPJ46" s="144"/>
      <c r="BPK46" s="144"/>
      <c r="BPL46" s="144"/>
      <c r="BPM46" s="144"/>
      <c r="BPN46" s="144"/>
      <c r="BPO46" s="144"/>
      <c r="BPP46" s="144"/>
      <c r="BPQ46" s="144"/>
      <c r="BPR46" s="144"/>
      <c r="BPS46" s="144"/>
      <c r="BPT46" s="144"/>
      <c r="BPU46" s="144"/>
      <c r="BPV46" s="144"/>
      <c r="BPW46" s="144"/>
      <c r="BPX46" s="144"/>
      <c r="BPY46" s="144"/>
      <c r="BPZ46" s="144"/>
      <c r="BQA46" s="144"/>
      <c r="BQB46" s="144"/>
      <c r="BQC46" s="144"/>
      <c r="BQD46" s="144"/>
      <c r="BQE46" s="144"/>
      <c r="BQF46" s="144"/>
      <c r="BQG46" s="144"/>
      <c r="BQH46" s="144"/>
      <c r="BQI46" s="144"/>
      <c r="BQJ46" s="144"/>
      <c r="BQK46" s="144"/>
      <c r="BQL46" s="144"/>
      <c r="BQM46" s="144"/>
      <c r="BQN46" s="144"/>
      <c r="BQO46" s="144"/>
      <c r="BQP46" s="144"/>
      <c r="BQQ46" s="144"/>
      <c r="BQR46" s="144"/>
      <c r="BQS46" s="144"/>
      <c r="BQT46" s="144"/>
      <c r="BQU46" s="144"/>
      <c r="BQV46" s="144"/>
      <c r="BQW46" s="144"/>
      <c r="BQX46" s="144"/>
      <c r="BQY46" s="144"/>
      <c r="BQZ46" s="144"/>
      <c r="BRA46" s="144"/>
      <c r="BRB46" s="144"/>
      <c r="BRC46" s="144"/>
      <c r="BRD46" s="144"/>
      <c r="BRE46" s="144"/>
      <c r="BRF46" s="144"/>
      <c r="BRG46" s="144"/>
      <c r="BRH46" s="144"/>
      <c r="BRI46" s="144"/>
      <c r="BRJ46" s="144"/>
      <c r="BRK46" s="144"/>
      <c r="BRL46" s="144"/>
      <c r="BRM46" s="144"/>
      <c r="BRN46" s="144"/>
      <c r="BRO46" s="144"/>
      <c r="BRP46" s="144"/>
      <c r="BRQ46" s="144"/>
      <c r="BRR46" s="144"/>
      <c r="BRS46" s="144"/>
      <c r="BRT46" s="144"/>
      <c r="BRU46" s="144"/>
      <c r="BRV46" s="144"/>
      <c r="BRW46" s="144"/>
      <c r="BRX46" s="144"/>
      <c r="BRY46" s="144"/>
      <c r="BRZ46" s="144"/>
      <c r="BSA46" s="144"/>
      <c r="BSB46" s="144"/>
      <c r="BSC46" s="144"/>
      <c r="BSD46" s="144"/>
      <c r="BSE46" s="144"/>
      <c r="BSF46" s="144"/>
      <c r="BSG46" s="144"/>
      <c r="BSH46" s="144"/>
      <c r="BSI46" s="144"/>
      <c r="BSJ46" s="144"/>
      <c r="BSK46" s="144"/>
      <c r="BSL46" s="144"/>
      <c r="BSM46" s="144"/>
      <c r="BSN46" s="144"/>
      <c r="BSO46" s="144"/>
      <c r="BSP46" s="144"/>
      <c r="BSQ46" s="144"/>
      <c r="BSR46" s="144"/>
      <c r="BSS46" s="144"/>
      <c r="BST46" s="144"/>
      <c r="BSU46" s="144"/>
      <c r="BSV46" s="144"/>
      <c r="BSW46" s="144"/>
      <c r="BSX46" s="144"/>
      <c r="BSY46" s="144"/>
      <c r="BSZ46" s="144"/>
      <c r="BTA46" s="144"/>
      <c r="BTB46" s="144"/>
      <c r="BTC46" s="144"/>
      <c r="BTD46" s="144"/>
      <c r="BTE46" s="144"/>
      <c r="BTF46" s="144"/>
      <c r="BTG46" s="144"/>
      <c r="BTH46" s="144"/>
      <c r="BTI46" s="144"/>
      <c r="BTJ46" s="144"/>
      <c r="BTK46" s="144"/>
      <c r="BTL46" s="144"/>
      <c r="BTM46" s="144"/>
      <c r="BTN46" s="144"/>
      <c r="BTO46" s="144"/>
      <c r="BTP46" s="144"/>
      <c r="BTQ46" s="144"/>
      <c r="BTR46" s="144"/>
      <c r="BTS46" s="144"/>
      <c r="BTT46" s="144"/>
      <c r="BTU46" s="144"/>
      <c r="BTV46" s="144"/>
      <c r="BTW46" s="144"/>
      <c r="BTX46" s="144"/>
      <c r="BTY46" s="144"/>
      <c r="BTZ46" s="144"/>
      <c r="BUA46" s="144"/>
      <c r="BUB46" s="144"/>
      <c r="BUC46" s="144"/>
      <c r="BUD46" s="144"/>
      <c r="BUE46" s="144"/>
      <c r="BUF46" s="144"/>
      <c r="BUG46" s="144"/>
      <c r="BUH46" s="144"/>
      <c r="BUI46" s="144"/>
      <c r="BUJ46" s="144"/>
      <c r="BUK46" s="144"/>
      <c r="BUL46" s="144"/>
      <c r="BUM46" s="144"/>
      <c r="BUN46" s="144"/>
      <c r="BUO46" s="144"/>
      <c r="BUP46" s="144"/>
      <c r="BUQ46" s="144"/>
      <c r="BUR46" s="144"/>
      <c r="BUS46" s="144"/>
      <c r="BUT46" s="144"/>
      <c r="BUU46" s="144"/>
      <c r="BUV46" s="144"/>
      <c r="BUW46" s="144"/>
      <c r="BUX46" s="144"/>
      <c r="BUY46" s="144"/>
      <c r="BUZ46" s="144"/>
      <c r="BVA46" s="144"/>
      <c r="BVB46" s="144"/>
      <c r="BVC46" s="144"/>
      <c r="BVD46" s="144"/>
      <c r="BVE46" s="144"/>
      <c r="BVF46" s="144"/>
      <c r="BVG46" s="144"/>
      <c r="BVH46" s="144"/>
      <c r="BVI46" s="144"/>
      <c r="BVJ46" s="144"/>
      <c r="BVK46" s="144"/>
      <c r="BVL46" s="144"/>
      <c r="BVM46" s="144"/>
      <c r="BVN46" s="144"/>
      <c r="BVO46" s="144"/>
      <c r="BVP46" s="144"/>
      <c r="BVQ46" s="144"/>
      <c r="BVR46" s="144"/>
      <c r="BVS46" s="144"/>
      <c r="BVT46" s="144"/>
      <c r="BVU46" s="144"/>
      <c r="BVV46" s="144"/>
      <c r="BVW46" s="144"/>
      <c r="BVX46" s="144"/>
      <c r="BVY46" s="144"/>
      <c r="BVZ46" s="144"/>
      <c r="BWA46" s="144"/>
      <c r="BWB46" s="144"/>
      <c r="BWC46" s="144"/>
      <c r="BWD46" s="144"/>
      <c r="BWE46" s="144"/>
      <c r="BWF46" s="144"/>
      <c r="BWG46" s="144"/>
      <c r="BWH46" s="144"/>
      <c r="BWI46" s="144"/>
      <c r="BWJ46" s="144"/>
      <c r="BWK46" s="144"/>
      <c r="BWL46" s="144"/>
      <c r="BWM46" s="144"/>
      <c r="BWN46" s="144"/>
      <c r="BWO46" s="144"/>
      <c r="BWP46" s="144"/>
      <c r="BWQ46" s="144"/>
      <c r="BWR46" s="144"/>
      <c r="BWS46" s="144"/>
      <c r="BWT46" s="144"/>
      <c r="BWU46" s="144"/>
      <c r="BWV46" s="144"/>
      <c r="BWW46" s="144"/>
      <c r="BWX46" s="144"/>
      <c r="BWY46" s="144"/>
      <c r="BWZ46" s="144"/>
      <c r="BXA46" s="144"/>
      <c r="BXB46" s="144"/>
      <c r="BXC46" s="144"/>
      <c r="BXD46" s="144"/>
      <c r="BXE46" s="144"/>
      <c r="BXF46" s="144"/>
      <c r="BXG46" s="144"/>
      <c r="BXH46" s="144"/>
      <c r="BXI46" s="144"/>
      <c r="BXJ46" s="144"/>
      <c r="BXK46" s="144"/>
      <c r="BXL46" s="144"/>
      <c r="BXM46" s="144"/>
      <c r="BXN46" s="144"/>
      <c r="BXO46" s="144"/>
      <c r="BXP46" s="144"/>
      <c r="BXQ46" s="144"/>
      <c r="BXR46" s="144"/>
      <c r="BXS46" s="144"/>
      <c r="BXT46" s="144"/>
      <c r="BXU46" s="144"/>
      <c r="BXV46" s="144"/>
      <c r="BXW46" s="144"/>
      <c r="BXX46" s="144"/>
      <c r="BXY46" s="144"/>
      <c r="BXZ46" s="144"/>
      <c r="BYA46" s="144"/>
      <c r="BYB46" s="144"/>
      <c r="BYC46" s="144"/>
      <c r="BYD46" s="144"/>
      <c r="BYE46" s="144"/>
      <c r="BYF46" s="144"/>
      <c r="BYG46" s="144"/>
      <c r="BYH46" s="144"/>
      <c r="BYI46" s="144"/>
      <c r="BYJ46" s="144"/>
      <c r="BYK46" s="144"/>
      <c r="BYL46" s="144"/>
      <c r="BYM46" s="144"/>
      <c r="BYN46" s="144"/>
      <c r="BYO46" s="144"/>
      <c r="BYP46" s="144"/>
      <c r="BYQ46" s="144"/>
      <c r="BYR46" s="144"/>
      <c r="BYS46" s="144"/>
      <c r="BYT46" s="144"/>
      <c r="BYU46" s="144"/>
      <c r="BYV46" s="144"/>
      <c r="BYW46" s="144"/>
      <c r="BYX46" s="144"/>
      <c r="BYY46" s="144"/>
      <c r="BYZ46" s="144"/>
      <c r="BZA46" s="144"/>
      <c r="BZB46" s="144"/>
      <c r="BZC46" s="144"/>
      <c r="BZD46" s="144"/>
      <c r="BZE46" s="144"/>
      <c r="BZF46" s="144"/>
      <c r="BZG46" s="144"/>
      <c r="BZH46" s="144"/>
      <c r="BZI46" s="144"/>
      <c r="BZJ46" s="144"/>
      <c r="BZK46" s="144"/>
      <c r="BZL46" s="144"/>
      <c r="BZM46" s="144"/>
      <c r="BZN46" s="144"/>
      <c r="BZO46" s="144"/>
      <c r="BZP46" s="144"/>
      <c r="BZQ46" s="144"/>
      <c r="BZR46" s="144"/>
      <c r="BZS46" s="144"/>
      <c r="BZT46" s="144"/>
      <c r="BZU46" s="144"/>
      <c r="BZV46" s="144"/>
      <c r="BZW46" s="144"/>
      <c r="BZX46" s="144"/>
      <c r="BZY46" s="144"/>
      <c r="BZZ46" s="144"/>
      <c r="CAA46" s="144"/>
      <c r="CAB46" s="144"/>
      <c r="CAC46" s="144"/>
      <c r="CAD46" s="144"/>
      <c r="CAE46" s="144"/>
      <c r="CAF46" s="144"/>
      <c r="CAG46" s="144"/>
      <c r="CAH46" s="144"/>
      <c r="CAI46" s="144"/>
      <c r="CAJ46" s="144"/>
      <c r="CAK46" s="144"/>
      <c r="CAL46" s="144"/>
      <c r="CAM46" s="144"/>
      <c r="CAN46" s="144"/>
      <c r="CAO46" s="144"/>
      <c r="CAP46" s="144"/>
      <c r="CAQ46" s="144"/>
      <c r="CAR46" s="144"/>
      <c r="CAS46" s="144"/>
      <c r="CAT46" s="144"/>
      <c r="CAU46" s="144"/>
      <c r="CAV46" s="144"/>
      <c r="CAW46" s="144"/>
      <c r="CAX46" s="144"/>
      <c r="CAY46" s="144"/>
      <c r="CAZ46" s="144"/>
      <c r="CBA46" s="144"/>
      <c r="CBB46" s="144"/>
      <c r="CBC46" s="144"/>
      <c r="CBD46" s="144"/>
      <c r="CBE46" s="144"/>
      <c r="CBF46" s="144"/>
      <c r="CBG46" s="144"/>
      <c r="CBH46" s="144"/>
      <c r="CBI46" s="144"/>
      <c r="CBJ46" s="144"/>
      <c r="CBK46" s="144"/>
      <c r="CBL46" s="144"/>
      <c r="CBM46" s="144"/>
      <c r="CBN46" s="144"/>
      <c r="CBO46" s="144"/>
      <c r="CBP46" s="144"/>
      <c r="CBQ46" s="144"/>
      <c r="CBR46" s="144"/>
      <c r="CBS46" s="144"/>
      <c r="CBT46" s="144"/>
      <c r="CBU46" s="144"/>
      <c r="CBV46" s="144"/>
      <c r="CBW46" s="144"/>
      <c r="CBX46" s="144"/>
      <c r="CBY46" s="144"/>
      <c r="CBZ46" s="144"/>
      <c r="CCA46" s="144"/>
      <c r="CCB46" s="144"/>
      <c r="CCC46" s="144"/>
      <c r="CCD46" s="144"/>
      <c r="CCE46" s="144"/>
      <c r="CCF46" s="144"/>
      <c r="CCG46" s="144"/>
      <c r="CCH46" s="144"/>
      <c r="CCI46" s="144"/>
      <c r="CCJ46" s="144"/>
      <c r="CCK46" s="144"/>
      <c r="CCL46" s="144"/>
      <c r="CCM46" s="144"/>
      <c r="CCN46" s="144"/>
      <c r="CCO46" s="144"/>
      <c r="CCP46" s="144"/>
      <c r="CCQ46" s="144"/>
      <c r="CCR46" s="144"/>
      <c r="CCS46" s="144"/>
      <c r="CCT46" s="144"/>
      <c r="CCU46" s="144"/>
      <c r="CCV46" s="144"/>
      <c r="CCW46" s="144"/>
      <c r="CCX46" s="144"/>
      <c r="CCY46" s="144"/>
      <c r="CCZ46" s="144"/>
      <c r="CDA46" s="144"/>
      <c r="CDB46" s="144"/>
      <c r="CDC46" s="144"/>
      <c r="CDD46" s="144"/>
      <c r="CDE46" s="144"/>
      <c r="CDF46" s="144"/>
      <c r="CDG46" s="144"/>
      <c r="CDH46" s="144"/>
      <c r="CDI46" s="144"/>
      <c r="CDJ46" s="144"/>
      <c r="CDK46" s="144"/>
      <c r="CDL46" s="144"/>
      <c r="CDM46" s="144"/>
      <c r="CDN46" s="144"/>
      <c r="CDO46" s="144"/>
      <c r="CDP46" s="144"/>
      <c r="CDQ46" s="144"/>
      <c r="CDR46" s="144"/>
      <c r="CDS46" s="144"/>
      <c r="CDT46" s="144"/>
      <c r="CDU46" s="144"/>
      <c r="CDV46" s="144"/>
      <c r="CDW46" s="144"/>
      <c r="CDX46" s="144"/>
      <c r="CDY46" s="144"/>
      <c r="CDZ46" s="144"/>
      <c r="CEA46" s="144"/>
      <c r="CEB46" s="144"/>
      <c r="CEC46" s="144"/>
      <c r="CED46" s="144"/>
      <c r="CEE46" s="144"/>
      <c r="CEF46" s="144"/>
      <c r="CEG46" s="144"/>
      <c r="CEH46" s="144"/>
      <c r="CEI46" s="144"/>
      <c r="CEJ46" s="144"/>
      <c r="CEK46" s="144"/>
      <c r="CEL46" s="144"/>
      <c r="CEM46" s="144"/>
      <c r="CEN46" s="144"/>
      <c r="CEO46" s="144"/>
      <c r="CEP46" s="144"/>
      <c r="CEQ46" s="144"/>
      <c r="CER46" s="144"/>
      <c r="CES46" s="144"/>
      <c r="CET46" s="144"/>
      <c r="CEU46" s="144"/>
      <c r="CEV46" s="144"/>
      <c r="CEW46" s="144"/>
      <c r="CEX46" s="144"/>
      <c r="CEY46" s="144"/>
      <c r="CEZ46" s="144"/>
      <c r="CFA46" s="144"/>
      <c r="CFB46" s="144"/>
      <c r="CFC46" s="144"/>
      <c r="CFD46" s="144"/>
      <c r="CFE46" s="144"/>
      <c r="CFF46" s="144"/>
      <c r="CFG46" s="144"/>
      <c r="CFH46" s="144"/>
      <c r="CFI46" s="144"/>
      <c r="CFJ46" s="144"/>
      <c r="CFK46" s="144"/>
      <c r="CFL46" s="144"/>
      <c r="CFM46" s="144"/>
      <c r="CFN46" s="144"/>
      <c r="CFO46" s="144"/>
      <c r="CFP46" s="144"/>
      <c r="CFQ46" s="144"/>
      <c r="CFR46" s="144"/>
      <c r="CFS46" s="144"/>
      <c r="CFT46" s="144"/>
      <c r="CFU46" s="144"/>
      <c r="CFV46" s="144"/>
      <c r="CFW46" s="144"/>
      <c r="CFX46" s="144"/>
      <c r="CFY46" s="144"/>
      <c r="CFZ46" s="144"/>
      <c r="CGA46" s="144"/>
      <c r="CGB46" s="144"/>
      <c r="CGC46" s="144"/>
      <c r="CGD46" s="144"/>
      <c r="CGE46" s="144"/>
      <c r="CGF46" s="144"/>
      <c r="CGG46" s="144"/>
      <c r="CGH46" s="144"/>
      <c r="CGI46" s="144"/>
      <c r="CGJ46" s="144"/>
      <c r="CGK46" s="144"/>
      <c r="CGL46" s="144"/>
      <c r="CGM46" s="144"/>
      <c r="CGN46" s="144"/>
      <c r="CGO46" s="144"/>
      <c r="CGP46" s="144"/>
      <c r="CGQ46" s="144"/>
      <c r="CGR46" s="144"/>
      <c r="CGS46" s="144"/>
      <c r="CGT46" s="144"/>
      <c r="CGU46" s="144"/>
      <c r="CGV46" s="144"/>
      <c r="CGW46" s="144"/>
      <c r="CGX46" s="144"/>
      <c r="CGY46" s="144"/>
      <c r="CGZ46" s="144"/>
      <c r="CHA46" s="144"/>
      <c r="CHB46" s="144"/>
      <c r="CHC46" s="144"/>
      <c r="CHD46" s="144"/>
      <c r="CHE46" s="144"/>
      <c r="CHF46" s="144"/>
      <c r="CHG46" s="144"/>
      <c r="CHH46" s="144"/>
      <c r="CHI46" s="144"/>
      <c r="CHJ46" s="144"/>
      <c r="CHK46" s="144"/>
      <c r="CHL46" s="144"/>
      <c r="CHM46" s="144"/>
      <c r="CHN46" s="144"/>
      <c r="CHO46" s="144"/>
      <c r="CHP46" s="144"/>
      <c r="CHQ46" s="144"/>
      <c r="CHR46" s="144"/>
      <c r="CHS46" s="144"/>
      <c r="CHT46" s="144"/>
      <c r="CHU46" s="144"/>
      <c r="CHV46" s="144"/>
      <c r="CHW46" s="144"/>
      <c r="CHX46" s="144"/>
      <c r="CHY46" s="144"/>
      <c r="CHZ46" s="144"/>
      <c r="CIA46" s="144"/>
      <c r="CIB46" s="144"/>
      <c r="CIC46" s="144"/>
      <c r="CID46" s="144"/>
      <c r="CIE46" s="144"/>
      <c r="CIF46" s="144"/>
      <c r="CIG46" s="144"/>
      <c r="CIH46" s="144"/>
      <c r="CII46" s="144"/>
      <c r="CIJ46" s="144"/>
      <c r="CIK46" s="144"/>
      <c r="CIL46" s="144"/>
      <c r="CIM46" s="144"/>
      <c r="CIN46" s="144"/>
      <c r="CIO46" s="144"/>
      <c r="CIP46" s="144"/>
      <c r="CIQ46" s="144"/>
      <c r="CIR46" s="144"/>
      <c r="CIS46" s="144"/>
      <c r="CIT46" s="144"/>
      <c r="CIU46" s="144"/>
      <c r="CIV46" s="144"/>
      <c r="CIW46" s="144"/>
      <c r="CIX46" s="144"/>
      <c r="CIY46" s="144"/>
      <c r="CIZ46" s="144"/>
      <c r="CJA46" s="144"/>
      <c r="CJB46" s="144"/>
      <c r="CJC46" s="144"/>
      <c r="CJD46" s="144"/>
      <c r="CJE46" s="144"/>
      <c r="CJF46" s="144"/>
      <c r="CJG46" s="144"/>
      <c r="CJH46" s="144"/>
      <c r="CJI46" s="144"/>
      <c r="CJJ46" s="144"/>
      <c r="CJK46" s="144"/>
      <c r="CJL46" s="144"/>
      <c r="CJM46" s="144"/>
      <c r="CJN46" s="144"/>
      <c r="CJO46" s="144"/>
      <c r="CJP46" s="144"/>
      <c r="CJQ46" s="144"/>
      <c r="CJR46" s="144"/>
      <c r="CJS46" s="144"/>
      <c r="CJT46" s="144"/>
      <c r="CJU46" s="144"/>
      <c r="CJV46" s="144"/>
      <c r="CJW46" s="144"/>
      <c r="CJX46" s="144"/>
      <c r="CJY46" s="144"/>
      <c r="CJZ46" s="144"/>
      <c r="CKA46" s="144"/>
      <c r="CKB46" s="144"/>
      <c r="CKC46" s="144"/>
      <c r="CKD46" s="144"/>
      <c r="CKE46" s="144"/>
      <c r="CKF46" s="144"/>
      <c r="CKG46" s="144"/>
      <c r="CKH46" s="144"/>
      <c r="CKI46" s="144"/>
      <c r="CKJ46" s="144"/>
      <c r="CKK46" s="144"/>
      <c r="CKL46" s="144"/>
      <c r="CKM46" s="144"/>
      <c r="CKN46" s="144"/>
      <c r="CKO46" s="144"/>
      <c r="CKP46" s="144"/>
      <c r="CKQ46" s="144"/>
      <c r="CKR46" s="144"/>
      <c r="CKS46" s="144"/>
      <c r="CKT46" s="144"/>
      <c r="CKU46" s="144"/>
      <c r="CKV46" s="144"/>
      <c r="CKW46" s="144"/>
      <c r="CKX46" s="144"/>
      <c r="CKY46" s="144"/>
      <c r="CKZ46" s="144"/>
      <c r="CLA46" s="144"/>
      <c r="CLB46" s="144"/>
      <c r="CLC46" s="144"/>
      <c r="CLD46" s="144"/>
      <c r="CLE46" s="144"/>
      <c r="CLF46" s="144"/>
      <c r="CLG46" s="144"/>
      <c r="CLH46" s="144"/>
      <c r="CLI46" s="144"/>
      <c r="CLJ46" s="144"/>
      <c r="CLK46" s="144"/>
      <c r="CLL46" s="144"/>
      <c r="CLM46" s="144"/>
      <c r="CLN46" s="144"/>
      <c r="CLO46" s="144"/>
      <c r="CLP46" s="144"/>
      <c r="CLQ46" s="144"/>
      <c r="CLR46" s="144"/>
      <c r="CLS46" s="144"/>
      <c r="CLT46" s="144"/>
      <c r="CLU46" s="144"/>
      <c r="CLV46" s="144"/>
      <c r="CLW46" s="144"/>
      <c r="CLX46" s="144"/>
      <c r="CLY46" s="144"/>
      <c r="CLZ46" s="144"/>
      <c r="CMA46" s="144"/>
      <c r="CMB46" s="144"/>
      <c r="CMC46" s="144"/>
      <c r="CMD46" s="144"/>
      <c r="CME46" s="144"/>
      <c r="CMF46" s="144"/>
      <c r="CMG46" s="144"/>
      <c r="CMH46" s="144"/>
      <c r="CMI46" s="144"/>
      <c r="CMJ46" s="144"/>
      <c r="CMK46" s="144"/>
      <c r="CML46" s="144"/>
      <c r="CMM46" s="144"/>
      <c r="CMN46" s="144"/>
      <c r="CMO46" s="144"/>
      <c r="CMP46" s="144"/>
      <c r="CMQ46" s="144"/>
      <c r="CMR46" s="144"/>
      <c r="CMS46" s="144"/>
      <c r="CMT46" s="144"/>
      <c r="CMU46" s="144"/>
      <c r="CMV46" s="144"/>
      <c r="CMW46" s="144"/>
      <c r="CMX46" s="144"/>
      <c r="CMY46" s="144"/>
      <c r="CMZ46" s="144"/>
      <c r="CNA46" s="144"/>
      <c r="CNB46" s="144"/>
      <c r="CNC46" s="144"/>
      <c r="CND46" s="144"/>
      <c r="CNE46" s="144"/>
      <c r="CNF46" s="144"/>
      <c r="CNG46" s="144"/>
      <c r="CNH46" s="144"/>
      <c r="CNI46" s="144"/>
      <c r="CNJ46" s="144"/>
      <c r="CNK46" s="144"/>
      <c r="CNL46" s="144"/>
      <c r="CNM46" s="144"/>
      <c r="CNN46" s="144"/>
      <c r="CNO46" s="144"/>
      <c r="CNP46" s="144"/>
      <c r="CNQ46" s="144"/>
      <c r="CNR46" s="144"/>
      <c r="CNS46" s="144"/>
      <c r="CNT46" s="144"/>
      <c r="CNU46" s="144"/>
      <c r="CNV46" s="144"/>
      <c r="CNW46" s="144"/>
      <c r="CNX46" s="144"/>
      <c r="CNY46" s="144"/>
      <c r="CNZ46" s="144"/>
      <c r="COA46" s="144"/>
      <c r="COB46" s="144"/>
      <c r="COC46" s="144"/>
      <c r="COD46" s="144"/>
      <c r="COE46" s="144"/>
      <c r="COF46" s="144"/>
      <c r="COG46" s="144"/>
      <c r="COH46" s="144"/>
      <c r="COI46" s="144"/>
      <c r="COJ46" s="144"/>
      <c r="COK46" s="144"/>
      <c r="COL46" s="144"/>
      <c r="COM46" s="144"/>
      <c r="CON46" s="144"/>
      <c r="COO46" s="144"/>
      <c r="COP46" s="144"/>
      <c r="COQ46" s="144"/>
      <c r="COR46" s="144"/>
      <c r="COS46" s="144"/>
      <c r="COT46" s="144"/>
      <c r="COU46" s="144"/>
      <c r="COV46" s="144"/>
      <c r="COW46" s="144"/>
      <c r="COX46" s="144"/>
      <c r="COY46" s="144"/>
      <c r="COZ46" s="144"/>
      <c r="CPA46" s="144"/>
      <c r="CPB46" s="144"/>
      <c r="CPC46" s="144"/>
      <c r="CPD46" s="144"/>
      <c r="CPE46" s="144"/>
      <c r="CPF46" s="144"/>
      <c r="CPG46" s="144"/>
      <c r="CPH46" s="144"/>
      <c r="CPI46" s="144"/>
      <c r="CPJ46" s="144"/>
      <c r="CPK46" s="144"/>
      <c r="CPL46" s="144"/>
      <c r="CPM46" s="144"/>
      <c r="CPN46" s="144"/>
      <c r="CPO46" s="144"/>
      <c r="CPP46" s="144"/>
      <c r="CPQ46" s="144"/>
      <c r="CPR46" s="144"/>
      <c r="CPS46" s="144"/>
      <c r="CPT46" s="144"/>
      <c r="CPU46" s="144"/>
      <c r="CPV46" s="144"/>
      <c r="CPW46" s="144"/>
      <c r="CPX46" s="144"/>
      <c r="CPY46" s="144"/>
      <c r="CPZ46" s="144"/>
      <c r="CQA46" s="144"/>
      <c r="CQB46" s="144"/>
      <c r="CQC46" s="144"/>
      <c r="CQD46" s="144"/>
      <c r="CQE46" s="144"/>
      <c r="CQF46" s="144"/>
      <c r="CQG46" s="144"/>
      <c r="CQH46" s="144"/>
      <c r="CQI46" s="144"/>
      <c r="CQJ46" s="144"/>
      <c r="CQK46" s="144"/>
      <c r="CQL46" s="144"/>
      <c r="CQM46" s="144"/>
      <c r="CQN46" s="144"/>
      <c r="CQO46" s="144"/>
      <c r="CQP46" s="144"/>
      <c r="CQQ46" s="144"/>
      <c r="CQR46" s="144"/>
      <c r="CQS46" s="144"/>
      <c r="CQT46" s="144"/>
      <c r="CQU46" s="144"/>
      <c r="CQV46" s="144"/>
      <c r="CQW46" s="144"/>
      <c r="CQX46" s="144"/>
      <c r="CQY46" s="144"/>
      <c r="CQZ46" s="144"/>
      <c r="CRA46" s="144"/>
      <c r="CRB46" s="144"/>
      <c r="CRC46" s="144"/>
      <c r="CRD46" s="144"/>
      <c r="CRE46" s="144"/>
      <c r="CRF46" s="144"/>
      <c r="CRG46" s="144"/>
      <c r="CRH46" s="144"/>
      <c r="CRI46" s="144"/>
      <c r="CRJ46" s="144"/>
      <c r="CRK46" s="144"/>
      <c r="CRL46" s="144"/>
      <c r="CRM46" s="144"/>
      <c r="CRN46" s="144"/>
      <c r="CRO46" s="144"/>
      <c r="CRP46" s="144"/>
      <c r="CRQ46" s="144"/>
      <c r="CRR46" s="144"/>
      <c r="CRS46" s="144"/>
      <c r="CRT46" s="144"/>
      <c r="CRU46" s="144"/>
      <c r="CRV46" s="144"/>
      <c r="CRW46" s="144"/>
      <c r="CRX46" s="144"/>
      <c r="CRY46" s="144"/>
      <c r="CRZ46" s="144"/>
      <c r="CSA46" s="144"/>
      <c r="CSB46" s="144"/>
      <c r="CSC46" s="144"/>
      <c r="CSD46" s="144"/>
      <c r="CSE46" s="144"/>
      <c r="CSF46" s="144"/>
      <c r="CSG46" s="144"/>
      <c r="CSH46" s="144"/>
      <c r="CSI46" s="144"/>
      <c r="CSJ46" s="144"/>
      <c r="CSK46" s="144"/>
      <c r="CSL46" s="144"/>
      <c r="CSM46" s="144"/>
      <c r="CSN46" s="144"/>
      <c r="CSO46" s="144"/>
      <c r="CSP46" s="144"/>
      <c r="CSQ46" s="144"/>
      <c r="CSR46" s="144"/>
      <c r="CSS46" s="144"/>
      <c r="CST46" s="144"/>
      <c r="CSU46" s="144"/>
      <c r="CSV46" s="144"/>
      <c r="CSW46" s="144"/>
      <c r="CSX46" s="144"/>
      <c r="CSY46" s="144"/>
      <c r="CSZ46" s="144"/>
      <c r="CTA46" s="144"/>
      <c r="CTB46" s="144"/>
      <c r="CTC46" s="144"/>
      <c r="CTD46" s="144"/>
      <c r="CTE46" s="144"/>
      <c r="CTF46" s="144"/>
      <c r="CTG46" s="144"/>
      <c r="CTH46" s="144"/>
      <c r="CTI46" s="144"/>
      <c r="CTJ46" s="144"/>
      <c r="CTK46" s="144"/>
      <c r="CTL46" s="144"/>
      <c r="CTM46" s="144"/>
      <c r="CTN46" s="144"/>
      <c r="CTO46" s="144"/>
      <c r="CTP46" s="144"/>
      <c r="CTQ46" s="144"/>
      <c r="CTR46" s="144"/>
      <c r="CTS46" s="144"/>
      <c r="CTT46" s="144"/>
      <c r="CTU46" s="144"/>
      <c r="CTV46" s="144"/>
      <c r="CTW46" s="144"/>
      <c r="CTX46" s="144"/>
      <c r="CTY46" s="144"/>
      <c r="CTZ46" s="144"/>
      <c r="CUA46" s="144"/>
    </row>
    <row r="47" s="36" customFormat="1" ht="169.2" customHeight="1" outlineLevel="1" spans="1:2575">
      <c r="A47" s="82" t="s">
        <v>297</v>
      </c>
      <c r="B47" s="116" t="s">
        <v>298</v>
      </c>
      <c r="C47" s="117" t="s">
        <v>299</v>
      </c>
      <c r="D47" s="119"/>
      <c r="E47" s="119"/>
      <c r="F47" s="119"/>
      <c r="G47" s="117"/>
      <c r="H47" s="229" t="s">
        <v>294</v>
      </c>
      <c r="I47" s="142" t="s">
        <v>63</v>
      </c>
      <c r="J47" s="143"/>
      <c r="K47" s="144"/>
      <c r="L47" s="144"/>
      <c r="M47" s="144"/>
      <c r="N47" s="144"/>
      <c r="O47" s="144"/>
      <c r="P47" s="144"/>
      <c r="Q47" s="144"/>
      <c r="R47" s="144"/>
      <c r="S47" s="144"/>
      <c r="T47" s="144"/>
      <c r="U47" s="144"/>
      <c r="V47" s="144"/>
      <c r="W47" s="144"/>
      <c r="X47" s="144"/>
      <c r="Y47" s="144"/>
      <c r="Z47" s="144"/>
      <c r="AA47" s="144"/>
      <c r="AB47" s="144"/>
      <c r="AC47" s="144"/>
      <c r="AD47" s="144"/>
      <c r="AE47" s="144"/>
      <c r="AF47" s="144"/>
      <c r="AG47" s="144"/>
      <c r="AH47" s="144"/>
      <c r="AI47" s="144"/>
      <c r="AJ47" s="144"/>
      <c r="AK47" s="144"/>
      <c r="AL47" s="144"/>
      <c r="AM47" s="144"/>
      <c r="AN47" s="144"/>
      <c r="AO47" s="144"/>
      <c r="AP47" s="144"/>
      <c r="AQ47" s="144"/>
      <c r="AR47" s="144"/>
      <c r="AS47" s="144"/>
      <c r="AT47" s="144"/>
      <c r="AU47" s="144"/>
      <c r="AV47" s="144"/>
      <c r="AW47" s="144"/>
      <c r="AX47" s="144"/>
      <c r="AY47" s="144"/>
      <c r="AZ47" s="144"/>
      <c r="BA47" s="144"/>
      <c r="BB47" s="144"/>
      <c r="BC47" s="144"/>
      <c r="BD47" s="144"/>
      <c r="BE47" s="144"/>
      <c r="BF47" s="144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4"/>
      <c r="BY47" s="144"/>
      <c r="BZ47" s="144"/>
      <c r="CA47" s="144"/>
      <c r="CB47" s="144"/>
      <c r="CC47" s="144"/>
      <c r="CD47" s="144"/>
      <c r="CE47" s="144"/>
      <c r="CF47" s="144"/>
      <c r="CG47" s="144"/>
      <c r="CH47" s="144"/>
      <c r="CI47" s="144"/>
      <c r="CJ47" s="144"/>
      <c r="CK47" s="144"/>
      <c r="CL47" s="144"/>
      <c r="CM47" s="144"/>
      <c r="CN47" s="144"/>
      <c r="CO47" s="144"/>
      <c r="CP47" s="144"/>
      <c r="CQ47" s="144"/>
      <c r="CR47" s="144"/>
      <c r="CS47" s="144"/>
      <c r="CT47" s="144"/>
      <c r="CU47" s="144"/>
      <c r="CV47" s="144"/>
      <c r="CW47" s="144"/>
      <c r="CX47" s="144"/>
      <c r="CY47" s="144"/>
      <c r="CZ47" s="144"/>
      <c r="DA47" s="144"/>
      <c r="DB47" s="144"/>
      <c r="DC47" s="144"/>
      <c r="DD47" s="144"/>
      <c r="DE47" s="144"/>
      <c r="DF47" s="144"/>
      <c r="DG47" s="144"/>
      <c r="DH47" s="144"/>
      <c r="DI47" s="144"/>
      <c r="DJ47" s="144"/>
      <c r="DK47" s="144"/>
      <c r="DL47" s="144"/>
      <c r="DM47" s="144"/>
      <c r="DN47" s="144"/>
      <c r="DO47" s="144"/>
      <c r="DP47" s="144"/>
      <c r="DQ47" s="144"/>
      <c r="DR47" s="144"/>
      <c r="DS47" s="144"/>
      <c r="DT47" s="144"/>
      <c r="DU47" s="144"/>
      <c r="DV47" s="144"/>
      <c r="DW47" s="144"/>
      <c r="DX47" s="144"/>
      <c r="DY47" s="144"/>
      <c r="DZ47" s="144"/>
      <c r="EA47" s="144"/>
      <c r="EB47" s="144"/>
      <c r="EC47" s="144"/>
      <c r="ED47" s="144"/>
      <c r="EE47" s="144"/>
      <c r="EF47" s="144"/>
      <c r="EG47" s="144"/>
      <c r="EH47" s="144"/>
      <c r="EI47" s="144"/>
      <c r="EJ47" s="144"/>
      <c r="EK47" s="144"/>
      <c r="EL47" s="144"/>
      <c r="EM47" s="144"/>
      <c r="EN47" s="144"/>
      <c r="EO47" s="144"/>
      <c r="EP47" s="144"/>
      <c r="EQ47" s="144"/>
      <c r="ER47" s="144"/>
      <c r="ES47" s="144"/>
      <c r="ET47" s="144"/>
      <c r="EU47" s="144"/>
      <c r="EV47" s="144"/>
      <c r="EW47" s="144"/>
      <c r="EX47" s="144"/>
      <c r="EY47" s="144"/>
      <c r="EZ47" s="144"/>
      <c r="FA47" s="144"/>
      <c r="FB47" s="144"/>
      <c r="FC47" s="144"/>
      <c r="FD47" s="144"/>
      <c r="FE47" s="144"/>
      <c r="FF47" s="144"/>
      <c r="FG47" s="144"/>
      <c r="FH47" s="144"/>
      <c r="FI47" s="144"/>
      <c r="FJ47" s="144"/>
      <c r="FK47" s="144"/>
      <c r="FL47" s="144"/>
      <c r="FM47" s="144"/>
      <c r="FN47" s="144"/>
      <c r="FO47" s="144"/>
      <c r="FP47" s="144"/>
      <c r="FQ47" s="144"/>
      <c r="FR47" s="144"/>
      <c r="FS47" s="144"/>
      <c r="FT47" s="144"/>
      <c r="FU47" s="144"/>
      <c r="FV47" s="144"/>
      <c r="FW47" s="144"/>
      <c r="FX47" s="144"/>
      <c r="FY47" s="144"/>
      <c r="FZ47" s="144"/>
      <c r="GA47" s="144"/>
      <c r="GB47" s="144"/>
      <c r="GC47" s="144"/>
      <c r="GD47" s="144"/>
      <c r="GE47" s="144"/>
      <c r="GF47" s="144"/>
      <c r="GG47" s="144"/>
      <c r="GH47" s="144"/>
      <c r="GI47" s="144"/>
      <c r="GJ47" s="144"/>
      <c r="GK47" s="144"/>
      <c r="GL47" s="144"/>
      <c r="GM47" s="144"/>
      <c r="GN47" s="144"/>
      <c r="GO47" s="144"/>
      <c r="GP47" s="144"/>
      <c r="GQ47" s="144"/>
      <c r="GR47" s="144"/>
      <c r="GS47" s="144"/>
      <c r="GT47" s="144"/>
      <c r="GU47" s="144"/>
      <c r="GV47" s="144"/>
      <c r="GW47" s="144"/>
      <c r="GX47" s="144"/>
      <c r="GY47" s="144"/>
      <c r="GZ47" s="144"/>
      <c r="HA47" s="144"/>
      <c r="HB47" s="144"/>
      <c r="HC47" s="144"/>
      <c r="HD47" s="144"/>
      <c r="HE47" s="144"/>
      <c r="HF47" s="144"/>
      <c r="HG47" s="144"/>
      <c r="HH47" s="144"/>
      <c r="HI47" s="144"/>
      <c r="HJ47" s="144"/>
      <c r="HK47" s="144"/>
      <c r="HL47" s="144"/>
      <c r="HM47" s="144"/>
      <c r="HN47" s="144"/>
      <c r="HO47" s="144"/>
      <c r="HP47" s="144"/>
      <c r="HQ47" s="144"/>
      <c r="HR47" s="144"/>
      <c r="HS47" s="144"/>
      <c r="HT47" s="144"/>
      <c r="HU47" s="144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4"/>
      <c r="IM47" s="144"/>
      <c r="IN47" s="144"/>
      <c r="IO47" s="144"/>
      <c r="IP47" s="144"/>
      <c r="IQ47" s="144"/>
      <c r="IR47" s="144"/>
      <c r="IS47" s="144"/>
      <c r="IT47" s="144"/>
      <c r="IU47" s="144"/>
      <c r="IV47" s="144"/>
      <c r="IW47" s="144"/>
      <c r="IX47" s="144"/>
      <c r="IY47" s="144"/>
      <c r="IZ47" s="144"/>
      <c r="JA47" s="144"/>
      <c r="JB47" s="144"/>
      <c r="JC47" s="144"/>
      <c r="JD47" s="144"/>
      <c r="JE47" s="144"/>
      <c r="JF47" s="144"/>
      <c r="JG47" s="144"/>
      <c r="JH47" s="144"/>
      <c r="JI47" s="144"/>
      <c r="JJ47" s="144"/>
      <c r="JK47" s="144"/>
      <c r="JL47" s="144"/>
      <c r="JM47" s="144"/>
      <c r="JN47" s="144"/>
      <c r="JO47" s="144"/>
      <c r="JP47" s="144"/>
      <c r="JQ47" s="144"/>
      <c r="JR47" s="144"/>
      <c r="JS47" s="144"/>
      <c r="JT47" s="144"/>
      <c r="JU47" s="144"/>
      <c r="JV47" s="144"/>
      <c r="JW47" s="144"/>
      <c r="JX47" s="144"/>
      <c r="JY47" s="144"/>
      <c r="JZ47" s="144"/>
      <c r="KA47" s="144"/>
      <c r="KB47" s="144"/>
      <c r="KC47" s="144"/>
      <c r="KD47" s="144"/>
      <c r="KE47" s="144"/>
      <c r="KF47" s="144"/>
      <c r="KG47" s="144"/>
      <c r="KH47" s="144"/>
      <c r="KI47" s="144"/>
      <c r="KJ47" s="144"/>
      <c r="KK47" s="144"/>
      <c r="KL47" s="144"/>
      <c r="KM47" s="144"/>
      <c r="KN47" s="144"/>
      <c r="KO47" s="144"/>
      <c r="KP47" s="144"/>
      <c r="KQ47" s="144"/>
      <c r="KR47" s="144"/>
      <c r="KS47" s="144"/>
      <c r="KT47" s="144"/>
      <c r="KU47" s="144"/>
      <c r="KV47" s="144"/>
      <c r="KW47" s="144"/>
      <c r="KX47" s="144"/>
      <c r="KY47" s="144"/>
      <c r="KZ47" s="144"/>
      <c r="LA47" s="144"/>
      <c r="LB47" s="144"/>
      <c r="LC47" s="144"/>
      <c r="LD47" s="144"/>
      <c r="LE47" s="144"/>
      <c r="LF47" s="144"/>
      <c r="LG47" s="144"/>
      <c r="LH47" s="144"/>
      <c r="LI47" s="144"/>
      <c r="LJ47" s="144"/>
      <c r="LK47" s="144"/>
      <c r="LL47" s="144"/>
      <c r="LM47" s="144"/>
      <c r="LN47" s="144"/>
      <c r="LO47" s="144"/>
      <c r="LP47" s="144"/>
      <c r="LQ47" s="144"/>
      <c r="LR47" s="144"/>
      <c r="LS47" s="144"/>
      <c r="LT47" s="144"/>
      <c r="LU47" s="144"/>
      <c r="LV47" s="144"/>
      <c r="LW47" s="144"/>
      <c r="LX47" s="144"/>
      <c r="LY47" s="144"/>
      <c r="LZ47" s="144"/>
      <c r="MA47" s="144"/>
      <c r="MB47" s="144"/>
      <c r="MC47" s="144"/>
      <c r="MD47" s="144"/>
      <c r="ME47" s="144"/>
      <c r="MF47" s="144"/>
      <c r="MG47" s="144"/>
      <c r="MH47" s="144"/>
      <c r="MI47" s="144"/>
      <c r="MJ47" s="144"/>
      <c r="MK47" s="144"/>
      <c r="ML47" s="144"/>
      <c r="MM47" s="144"/>
      <c r="MN47" s="144"/>
      <c r="MO47" s="144"/>
      <c r="MP47" s="144"/>
      <c r="MQ47" s="144"/>
      <c r="MR47" s="144"/>
      <c r="MS47" s="144"/>
      <c r="MT47" s="144"/>
      <c r="MU47" s="144"/>
      <c r="MV47" s="144"/>
      <c r="MW47" s="144"/>
      <c r="MX47" s="144"/>
      <c r="MY47" s="144"/>
      <c r="MZ47" s="144"/>
      <c r="NA47" s="144"/>
      <c r="NB47" s="144"/>
      <c r="NC47" s="144"/>
      <c r="ND47" s="144"/>
      <c r="NE47" s="144"/>
      <c r="NF47" s="144"/>
      <c r="NG47" s="144"/>
      <c r="NH47" s="144"/>
      <c r="NI47" s="144"/>
      <c r="NJ47" s="144"/>
      <c r="NK47" s="144"/>
      <c r="NL47" s="144"/>
      <c r="NM47" s="144"/>
      <c r="NN47" s="144"/>
      <c r="NO47" s="144"/>
      <c r="NP47" s="144"/>
      <c r="NQ47" s="144"/>
      <c r="NR47" s="144"/>
      <c r="NS47" s="144"/>
      <c r="NT47" s="144"/>
      <c r="NU47" s="144"/>
      <c r="NV47" s="144"/>
      <c r="NW47" s="144"/>
      <c r="NX47" s="144"/>
      <c r="NY47" s="144"/>
      <c r="NZ47" s="144"/>
      <c r="OA47" s="144"/>
      <c r="OB47" s="144"/>
      <c r="OC47" s="144"/>
      <c r="OD47" s="144"/>
      <c r="OE47" s="144"/>
      <c r="OF47" s="144"/>
      <c r="OG47" s="144"/>
      <c r="OH47" s="144"/>
      <c r="OI47" s="144"/>
      <c r="OJ47" s="144"/>
      <c r="OK47" s="144"/>
      <c r="OL47" s="144"/>
      <c r="OM47" s="144"/>
      <c r="ON47" s="144"/>
      <c r="OO47" s="144"/>
      <c r="OP47" s="144"/>
      <c r="OQ47" s="144"/>
      <c r="OR47" s="144"/>
      <c r="OS47" s="144"/>
      <c r="OT47" s="144"/>
      <c r="OU47" s="144"/>
      <c r="OV47" s="144"/>
      <c r="OW47" s="144"/>
      <c r="OX47" s="144"/>
      <c r="OY47" s="144"/>
      <c r="OZ47" s="144"/>
      <c r="PA47" s="144"/>
      <c r="PB47" s="144"/>
      <c r="PC47" s="144"/>
      <c r="PD47" s="144"/>
      <c r="PE47" s="144"/>
      <c r="PF47" s="144"/>
      <c r="PG47" s="144"/>
      <c r="PH47" s="144"/>
      <c r="PI47" s="144"/>
      <c r="PJ47" s="144"/>
      <c r="PK47" s="144"/>
      <c r="PL47" s="144"/>
      <c r="PM47" s="144"/>
      <c r="PN47" s="144"/>
      <c r="PO47" s="144"/>
      <c r="PP47" s="144"/>
      <c r="PQ47" s="144"/>
      <c r="PR47" s="144"/>
      <c r="PS47" s="144"/>
      <c r="PT47" s="144"/>
      <c r="PU47" s="144"/>
      <c r="PV47" s="144"/>
      <c r="PW47" s="144"/>
      <c r="PX47" s="144"/>
      <c r="PY47" s="144"/>
      <c r="PZ47" s="144"/>
      <c r="QA47" s="144"/>
      <c r="QB47" s="144"/>
      <c r="QC47" s="144"/>
      <c r="QD47" s="144"/>
      <c r="QE47" s="144"/>
      <c r="QF47" s="144"/>
      <c r="QG47" s="144"/>
      <c r="QH47" s="144"/>
      <c r="QI47" s="144"/>
      <c r="QJ47" s="144"/>
      <c r="QK47" s="144"/>
      <c r="QL47" s="144"/>
      <c r="QM47" s="144"/>
      <c r="QN47" s="144"/>
      <c r="QO47" s="144"/>
      <c r="QP47" s="144"/>
      <c r="QQ47" s="144"/>
      <c r="QR47" s="144"/>
      <c r="QS47" s="144"/>
      <c r="QT47" s="144"/>
      <c r="QU47" s="144"/>
      <c r="QV47" s="144"/>
      <c r="QW47" s="144"/>
      <c r="QX47" s="144"/>
      <c r="QY47" s="144"/>
      <c r="QZ47" s="144"/>
      <c r="RA47" s="144"/>
      <c r="RB47" s="144"/>
      <c r="RC47" s="144"/>
      <c r="RD47" s="144"/>
      <c r="RE47" s="144"/>
      <c r="RF47" s="144"/>
      <c r="RG47" s="144"/>
      <c r="RH47" s="144"/>
      <c r="RI47" s="144"/>
      <c r="RJ47" s="144"/>
      <c r="RK47" s="144"/>
      <c r="RL47" s="144"/>
      <c r="RM47" s="144"/>
      <c r="RN47" s="144"/>
      <c r="RO47" s="144"/>
      <c r="RP47" s="144"/>
      <c r="RQ47" s="144"/>
      <c r="RR47" s="144"/>
      <c r="RS47" s="144"/>
      <c r="RT47" s="144"/>
      <c r="RU47" s="144"/>
      <c r="RV47" s="144"/>
      <c r="RW47" s="144"/>
      <c r="RX47" s="144"/>
      <c r="RY47" s="144"/>
      <c r="RZ47" s="144"/>
      <c r="SA47" s="144"/>
      <c r="SB47" s="144"/>
      <c r="SC47" s="144"/>
      <c r="SD47" s="144"/>
      <c r="SE47" s="144"/>
      <c r="SF47" s="144"/>
      <c r="SG47" s="144"/>
      <c r="SH47" s="144"/>
      <c r="SI47" s="144"/>
      <c r="SJ47" s="144"/>
      <c r="SK47" s="144"/>
      <c r="SL47" s="144"/>
      <c r="SM47" s="144"/>
      <c r="SN47" s="144"/>
      <c r="SO47" s="144"/>
      <c r="SP47" s="144"/>
      <c r="SQ47" s="144"/>
      <c r="SR47" s="144"/>
      <c r="SS47" s="144"/>
      <c r="ST47" s="144"/>
      <c r="SU47" s="144"/>
      <c r="SV47" s="144"/>
      <c r="SW47" s="144"/>
      <c r="SX47" s="144"/>
      <c r="SY47" s="144"/>
      <c r="SZ47" s="144"/>
      <c r="TA47" s="144"/>
      <c r="TB47" s="144"/>
      <c r="TC47" s="144"/>
      <c r="TD47" s="144"/>
      <c r="TE47" s="144"/>
      <c r="TF47" s="144"/>
      <c r="TG47" s="144"/>
      <c r="TH47" s="144"/>
      <c r="TI47" s="144"/>
      <c r="TJ47" s="144"/>
      <c r="TK47" s="144"/>
      <c r="TL47" s="144"/>
      <c r="TM47" s="144"/>
      <c r="TN47" s="144"/>
      <c r="TO47" s="144"/>
      <c r="TP47" s="144"/>
      <c r="TQ47" s="144"/>
      <c r="TR47" s="144"/>
      <c r="TS47" s="144"/>
      <c r="TT47" s="144"/>
      <c r="TU47" s="144"/>
      <c r="TV47" s="144"/>
      <c r="TW47" s="144"/>
      <c r="TX47" s="144"/>
      <c r="TY47" s="144"/>
      <c r="TZ47" s="144"/>
      <c r="UA47" s="144"/>
      <c r="UB47" s="144"/>
      <c r="UC47" s="144"/>
      <c r="UD47" s="144"/>
      <c r="UE47" s="144"/>
      <c r="UF47" s="144"/>
      <c r="UG47" s="144"/>
      <c r="UH47" s="144"/>
      <c r="UI47" s="144"/>
      <c r="UJ47" s="144"/>
      <c r="UK47" s="144"/>
      <c r="UL47" s="144"/>
      <c r="UM47" s="144"/>
      <c r="UN47" s="144"/>
      <c r="UO47" s="144"/>
      <c r="UP47" s="144"/>
      <c r="UQ47" s="144"/>
      <c r="UR47" s="144"/>
      <c r="US47" s="144"/>
      <c r="UT47" s="144"/>
      <c r="UU47" s="144"/>
      <c r="UV47" s="144"/>
      <c r="UW47" s="144"/>
      <c r="UX47" s="144"/>
      <c r="UY47" s="144"/>
      <c r="UZ47" s="144"/>
      <c r="VA47" s="144"/>
      <c r="VB47" s="144"/>
      <c r="VC47" s="144"/>
      <c r="VD47" s="144"/>
      <c r="VE47" s="144"/>
      <c r="VF47" s="144"/>
      <c r="VG47" s="144"/>
      <c r="VH47" s="144"/>
      <c r="VI47" s="144"/>
      <c r="VJ47" s="144"/>
      <c r="VK47" s="144"/>
      <c r="VL47" s="144"/>
      <c r="VM47" s="144"/>
      <c r="VN47" s="144"/>
      <c r="VO47" s="144"/>
      <c r="VP47" s="144"/>
      <c r="VQ47" s="144"/>
      <c r="VR47" s="144"/>
      <c r="VS47" s="144"/>
      <c r="VT47" s="144"/>
      <c r="VU47" s="144"/>
      <c r="VV47" s="144"/>
      <c r="VW47" s="144"/>
      <c r="VX47" s="144"/>
      <c r="VY47" s="144"/>
      <c r="VZ47" s="144"/>
      <c r="WA47" s="144"/>
      <c r="WB47" s="144"/>
      <c r="WC47" s="144"/>
      <c r="WD47" s="144"/>
      <c r="WE47" s="144"/>
      <c r="WF47" s="144"/>
      <c r="WG47" s="144"/>
      <c r="WH47" s="144"/>
      <c r="WI47" s="144"/>
      <c r="WJ47" s="144"/>
      <c r="WK47" s="144"/>
      <c r="WL47" s="144"/>
      <c r="WM47" s="144"/>
      <c r="WN47" s="144"/>
      <c r="WO47" s="144"/>
      <c r="WP47" s="144"/>
      <c r="WQ47" s="144"/>
      <c r="WR47" s="144"/>
      <c r="WS47" s="144"/>
      <c r="WT47" s="144"/>
      <c r="WU47" s="144"/>
      <c r="WV47" s="144"/>
      <c r="WW47" s="144"/>
      <c r="WX47" s="144"/>
      <c r="WY47" s="144"/>
      <c r="WZ47" s="144"/>
      <c r="XA47" s="144"/>
      <c r="XB47" s="144"/>
      <c r="XC47" s="144"/>
      <c r="XD47" s="144"/>
      <c r="XE47" s="144"/>
      <c r="XF47" s="144"/>
      <c r="XG47" s="144"/>
      <c r="XH47" s="144"/>
      <c r="XI47" s="144"/>
      <c r="XJ47" s="144"/>
      <c r="XK47" s="144"/>
      <c r="XL47" s="144"/>
      <c r="XM47" s="144"/>
      <c r="XN47" s="144"/>
      <c r="XO47" s="144"/>
      <c r="XP47" s="144"/>
      <c r="XQ47" s="144"/>
      <c r="XR47" s="144"/>
      <c r="XS47" s="144"/>
      <c r="XT47" s="144"/>
      <c r="XU47" s="144"/>
      <c r="XV47" s="144"/>
      <c r="XW47" s="144"/>
      <c r="XX47" s="144"/>
      <c r="XY47" s="144"/>
      <c r="XZ47" s="144"/>
      <c r="YA47" s="144"/>
      <c r="YB47" s="144"/>
      <c r="YC47" s="144"/>
      <c r="YD47" s="144"/>
      <c r="YE47" s="144"/>
      <c r="YF47" s="144"/>
      <c r="YG47" s="144"/>
      <c r="YH47" s="144"/>
      <c r="YI47" s="144"/>
      <c r="YJ47" s="144"/>
      <c r="YK47" s="144"/>
      <c r="YL47" s="144"/>
      <c r="YM47" s="144"/>
      <c r="YN47" s="144"/>
      <c r="YO47" s="144"/>
      <c r="YP47" s="144"/>
      <c r="YQ47" s="144"/>
      <c r="YR47" s="144"/>
      <c r="YS47" s="144"/>
      <c r="YT47" s="144"/>
      <c r="YU47" s="144"/>
      <c r="YV47" s="144"/>
      <c r="YW47" s="144"/>
      <c r="YX47" s="144"/>
      <c r="YY47" s="144"/>
      <c r="YZ47" s="144"/>
      <c r="ZA47" s="144"/>
      <c r="ZB47" s="144"/>
      <c r="ZC47" s="144"/>
      <c r="ZD47" s="144"/>
      <c r="ZE47" s="144"/>
      <c r="ZF47" s="144"/>
      <c r="ZG47" s="144"/>
      <c r="ZH47" s="144"/>
      <c r="ZI47" s="144"/>
      <c r="ZJ47" s="144"/>
      <c r="ZK47" s="144"/>
      <c r="ZL47" s="144"/>
      <c r="ZM47" s="144"/>
      <c r="ZN47" s="144"/>
      <c r="ZO47" s="144"/>
      <c r="ZP47" s="144"/>
      <c r="ZQ47" s="144"/>
      <c r="ZR47" s="144"/>
      <c r="ZS47" s="144"/>
      <c r="ZT47" s="144"/>
      <c r="ZU47" s="144"/>
      <c r="ZV47" s="144"/>
      <c r="ZW47" s="144"/>
      <c r="ZX47" s="144"/>
      <c r="ZY47" s="144"/>
      <c r="ZZ47" s="144"/>
      <c r="AAA47" s="144"/>
      <c r="AAB47" s="144"/>
      <c r="AAC47" s="144"/>
      <c r="AAD47" s="144"/>
      <c r="AAE47" s="144"/>
      <c r="AAF47" s="144"/>
      <c r="AAG47" s="144"/>
      <c r="AAH47" s="144"/>
      <c r="AAI47" s="144"/>
      <c r="AAJ47" s="144"/>
      <c r="AAK47" s="144"/>
      <c r="AAL47" s="144"/>
      <c r="AAM47" s="144"/>
      <c r="AAN47" s="144"/>
      <c r="AAO47" s="144"/>
      <c r="AAP47" s="144"/>
      <c r="AAQ47" s="144"/>
      <c r="AAR47" s="144"/>
      <c r="AAS47" s="144"/>
      <c r="AAT47" s="144"/>
      <c r="AAU47" s="144"/>
      <c r="AAV47" s="144"/>
      <c r="AAW47" s="144"/>
      <c r="AAX47" s="144"/>
      <c r="AAY47" s="144"/>
      <c r="AAZ47" s="144"/>
      <c r="ABA47" s="144"/>
      <c r="ABB47" s="144"/>
      <c r="ABC47" s="144"/>
      <c r="ABD47" s="144"/>
      <c r="ABE47" s="144"/>
      <c r="ABF47" s="144"/>
      <c r="ABG47" s="144"/>
      <c r="ABH47" s="144"/>
      <c r="ABI47" s="144"/>
      <c r="ABJ47" s="144"/>
      <c r="ABK47" s="144"/>
      <c r="ABL47" s="144"/>
      <c r="ABM47" s="144"/>
      <c r="ABN47" s="144"/>
      <c r="ABO47" s="144"/>
      <c r="ABP47" s="144"/>
      <c r="ABQ47" s="144"/>
      <c r="ABR47" s="144"/>
      <c r="ABS47" s="144"/>
      <c r="ABT47" s="144"/>
      <c r="ABU47" s="144"/>
      <c r="ABV47" s="144"/>
      <c r="ABW47" s="144"/>
      <c r="ABX47" s="144"/>
      <c r="ABY47" s="144"/>
      <c r="ABZ47" s="144"/>
      <c r="ACA47" s="144"/>
      <c r="ACB47" s="144"/>
      <c r="ACC47" s="144"/>
      <c r="ACD47" s="144"/>
      <c r="ACE47" s="144"/>
      <c r="ACF47" s="144"/>
      <c r="ACG47" s="144"/>
      <c r="ACH47" s="144"/>
      <c r="ACI47" s="144"/>
      <c r="ACJ47" s="144"/>
      <c r="ACK47" s="144"/>
      <c r="ACL47" s="144"/>
      <c r="ACM47" s="144"/>
      <c r="ACN47" s="144"/>
      <c r="ACO47" s="144"/>
      <c r="ACP47" s="144"/>
      <c r="ACQ47" s="144"/>
      <c r="ACR47" s="144"/>
      <c r="ACS47" s="144"/>
      <c r="ACT47" s="144"/>
      <c r="ACU47" s="144"/>
      <c r="ACV47" s="144"/>
      <c r="ACW47" s="144"/>
      <c r="ACX47" s="144"/>
      <c r="ACY47" s="144"/>
      <c r="ACZ47" s="144"/>
      <c r="ADA47" s="144"/>
      <c r="ADB47" s="144"/>
      <c r="ADC47" s="144"/>
      <c r="ADD47" s="144"/>
      <c r="ADE47" s="144"/>
      <c r="ADF47" s="144"/>
      <c r="ADG47" s="144"/>
      <c r="ADH47" s="144"/>
      <c r="ADI47" s="144"/>
      <c r="ADJ47" s="144"/>
      <c r="ADK47" s="144"/>
      <c r="ADL47" s="144"/>
      <c r="ADM47" s="144"/>
      <c r="ADN47" s="144"/>
      <c r="ADO47" s="144"/>
      <c r="ADP47" s="144"/>
      <c r="ADQ47" s="144"/>
      <c r="ADR47" s="144"/>
      <c r="ADS47" s="144"/>
      <c r="ADT47" s="144"/>
      <c r="ADU47" s="144"/>
      <c r="ADV47" s="144"/>
      <c r="ADW47" s="144"/>
      <c r="ADX47" s="144"/>
      <c r="ADY47" s="144"/>
      <c r="ADZ47" s="144"/>
      <c r="AEA47" s="144"/>
      <c r="AEB47" s="144"/>
      <c r="AEC47" s="144"/>
      <c r="AED47" s="144"/>
      <c r="AEE47" s="144"/>
      <c r="AEF47" s="144"/>
      <c r="AEG47" s="144"/>
      <c r="AEH47" s="144"/>
      <c r="AEI47" s="144"/>
      <c r="AEJ47" s="144"/>
      <c r="AEK47" s="144"/>
      <c r="AEL47" s="144"/>
      <c r="AEM47" s="144"/>
      <c r="AEN47" s="144"/>
      <c r="AEO47" s="144"/>
      <c r="AEP47" s="144"/>
      <c r="AEQ47" s="144"/>
      <c r="AER47" s="144"/>
      <c r="AES47" s="144"/>
      <c r="AET47" s="144"/>
      <c r="AEU47" s="144"/>
      <c r="AEV47" s="144"/>
      <c r="AEW47" s="144"/>
      <c r="AEX47" s="144"/>
      <c r="AEY47" s="144"/>
      <c r="AEZ47" s="144"/>
      <c r="AFA47" s="144"/>
      <c r="AFB47" s="144"/>
      <c r="AFC47" s="144"/>
      <c r="AFD47" s="144"/>
      <c r="AFE47" s="144"/>
      <c r="AFF47" s="144"/>
      <c r="AFG47" s="144"/>
      <c r="AFH47" s="144"/>
      <c r="AFI47" s="144"/>
      <c r="AFJ47" s="144"/>
      <c r="AFK47" s="144"/>
      <c r="AFL47" s="144"/>
      <c r="AFM47" s="144"/>
      <c r="AFN47" s="144"/>
      <c r="AFO47" s="144"/>
      <c r="AFP47" s="144"/>
      <c r="AFQ47" s="144"/>
      <c r="AFR47" s="144"/>
      <c r="AFS47" s="144"/>
      <c r="AFT47" s="144"/>
      <c r="AFU47" s="144"/>
      <c r="AFV47" s="144"/>
      <c r="AFW47" s="144"/>
      <c r="AFX47" s="144"/>
      <c r="AFY47" s="144"/>
      <c r="AFZ47" s="144"/>
      <c r="AGA47" s="144"/>
      <c r="AGB47" s="144"/>
      <c r="AGC47" s="144"/>
      <c r="AGD47" s="144"/>
      <c r="AGE47" s="144"/>
      <c r="AGF47" s="144"/>
      <c r="AGG47" s="144"/>
      <c r="AGH47" s="144"/>
      <c r="AGI47" s="144"/>
      <c r="AGJ47" s="144"/>
      <c r="AGK47" s="144"/>
      <c r="AGL47" s="144"/>
      <c r="AGM47" s="144"/>
      <c r="AGN47" s="144"/>
      <c r="AGO47" s="144"/>
      <c r="AGP47" s="144"/>
      <c r="AGQ47" s="144"/>
      <c r="AGR47" s="144"/>
      <c r="AGS47" s="144"/>
      <c r="AGT47" s="144"/>
      <c r="AGU47" s="144"/>
      <c r="AGV47" s="144"/>
      <c r="AGW47" s="144"/>
      <c r="AGX47" s="144"/>
      <c r="AGY47" s="144"/>
      <c r="AGZ47" s="144"/>
      <c r="AHA47" s="144"/>
      <c r="AHB47" s="144"/>
      <c r="AHC47" s="144"/>
      <c r="AHD47" s="144"/>
      <c r="AHE47" s="144"/>
      <c r="AHF47" s="144"/>
      <c r="AHG47" s="144"/>
      <c r="AHH47" s="144"/>
      <c r="AHI47" s="144"/>
      <c r="AHJ47" s="144"/>
      <c r="AHK47" s="144"/>
      <c r="AHL47" s="144"/>
      <c r="AHM47" s="144"/>
      <c r="AHN47" s="144"/>
      <c r="AHO47" s="144"/>
      <c r="AHP47" s="144"/>
      <c r="AHQ47" s="144"/>
      <c r="AHR47" s="144"/>
      <c r="AHS47" s="144"/>
      <c r="AHT47" s="144"/>
      <c r="AHU47" s="144"/>
      <c r="AHV47" s="144"/>
      <c r="AHW47" s="144"/>
      <c r="AHX47" s="144"/>
      <c r="AHY47" s="144"/>
      <c r="AHZ47" s="144"/>
      <c r="AIA47" s="144"/>
      <c r="AIB47" s="144"/>
      <c r="AIC47" s="144"/>
      <c r="AID47" s="144"/>
      <c r="AIE47" s="144"/>
      <c r="AIF47" s="144"/>
      <c r="AIG47" s="144"/>
      <c r="AIH47" s="144"/>
      <c r="AII47" s="144"/>
      <c r="AIJ47" s="144"/>
      <c r="AIK47" s="144"/>
      <c r="AIL47" s="144"/>
      <c r="AIM47" s="144"/>
      <c r="AIN47" s="144"/>
      <c r="AIO47" s="144"/>
      <c r="AIP47" s="144"/>
      <c r="AIQ47" s="144"/>
      <c r="AIR47" s="144"/>
      <c r="AIS47" s="144"/>
      <c r="AIT47" s="144"/>
      <c r="AIU47" s="144"/>
      <c r="AIV47" s="144"/>
      <c r="AIW47" s="144"/>
      <c r="AIX47" s="144"/>
      <c r="AIY47" s="144"/>
      <c r="AIZ47" s="144"/>
      <c r="AJA47" s="144"/>
      <c r="AJB47" s="144"/>
      <c r="AJC47" s="144"/>
      <c r="AJD47" s="144"/>
      <c r="AJE47" s="144"/>
      <c r="AJF47" s="144"/>
      <c r="AJG47" s="144"/>
      <c r="AJH47" s="144"/>
      <c r="AJI47" s="144"/>
      <c r="AJJ47" s="144"/>
      <c r="AJK47" s="144"/>
      <c r="AJL47" s="144"/>
      <c r="AJM47" s="144"/>
      <c r="AJN47" s="144"/>
      <c r="AJO47" s="144"/>
      <c r="AJP47" s="144"/>
      <c r="AJQ47" s="144"/>
      <c r="AJR47" s="144"/>
      <c r="AJS47" s="144"/>
      <c r="AJT47" s="144"/>
      <c r="AJU47" s="144"/>
      <c r="AJV47" s="144"/>
      <c r="AJW47" s="144"/>
      <c r="AJX47" s="144"/>
      <c r="AJY47" s="144"/>
      <c r="AJZ47" s="144"/>
      <c r="AKA47" s="144"/>
      <c r="AKB47" s="144"/>
      <c r="AKC47" s="144"/>
      <c r="AKD47" s="144"/>
      <c r="AKE47" s="144"/>
      <c r="AKF47" s="144"/>
      <c r="AKG47" s="144"/>
      <c r="AKH47" s="144"/>
      <c r="AKI47" s="144"/>
      <c r="AKJ47" s="144"/>
      <c r="AKK47" s="144"/>
      <c r="AKL47" s="144"/>
      <c r="AKM47" s="144"/>
      <c r="AKN47" s="144"/>
      <c r="AKO47" s="144"/>
      <c r="AKP47" s="144"/>
      <c r="AKQ47" s="144"/>
      <c r="AKR47" s="144"/>
      <c r="AKS47" s="144"/>
      <c r="AKT47" s="144"/>
      <c r="AKU47" s="144"/>
      <c r="AKV47" s="144"/>
      <c r="AKW47" s="144"/>
      <c r="AKX47" s="144"/>
      <c r="AKY47" s="144"/>
      <c r="AKZ47" s="144"/>
      <c r="ALA47" s="144"/>
      <c r="ALB47" s="144"/>
      <c r="ALC47" s="144"/>
      <c r="ALD47" s="144"/>
      <c r="ALE47" s="144"/>
      <c r="ALF47" s="144"/>
      <c r="ALG47" s="144"/>
      <c r="ALH47" s="144"/>
      <c r="ALI47" s="144"/>
      <c r="ALJ47" s="144"/>
      <c r="ALK47" s="144"/>
      <c r="ALL47" s="144"/>
      <c r="ALM47" s="144"/>
      <c r="ALN47" s="144"/>
      <c r="ALO47" s="144"/>
      <c r="ALP47" s="144"/>
      <c r="ALQ47" s="144"/>
      <c r="ALR47" s="144"/>
      <c r="ALS47" s="144"/>
      <c r="ALT47" s="144"/>
      <c r="ALU47" s="144"/>
      <c r="ALV47" s="144"/>
      <c r="ALW47" s="144"/>
      <c r="ALX47" s="144"/>
      <c r="ALY47" s="144"/>
      <c r="ALZ47" s="144"/>
      <c r="AMA47" s="144"/>
      <c r="AMB47" s="144"/>
      <c r="AMC47" s="144"/>
      <c r="AMD47" s="144"/>
      <c r="AME47" s="144"/>
      <c r="AMF47" s="144"/>
      <c r="AMG47" s="144"/>
      <c r="AMH47" s="144"/>
      <c r="AMI47" s="144"/>
      <c r="AMJ47" s="144"/>
      <c r="AMK47" s="144"/>
      <c r="AML47" s="144"/>
      <c r="AMM47" s="144"/>
      <c r="AMN47" s="144"/>
      <c r="AMO47" s="144"/>
      <c r="AMP47" s="144"/>
      <c r="AMQ47" s="144"/>
      <c r="AMR47" s="144"/>
      <c r="AMS47" s="144"/>
      <c r="AMT47" s="144"/>
      <c r="AMU47" s="144"/>
      <c r="AMV47" s="144"/>
      <c r="AMW47" s="144"/>
      <c r="AMX47" s="144"/>
      <c r="AMY47" s="144"/>
      <c r="AMZ47" s="144"/>
      <c r="ANA47" s="144"/>
      <c r="ANB47" s="144"/>
      <c r="ANC47" s="144"/>
      <c r="AND47" s="144"/>
      <c r="ANE47" s="144"/>
      <c r="ANF47" s="144"/>
      <c r="ANG47" s="144"/>
      <c r="ANH47" s="144"/>
      <c r="ANI47" s="144"/>
      <c r="ANJ47" s="144"/>
      <c r="ANK47" s="144"/>
      <c r="ANL47" s="144"/>
      <c r="ANM47" s="144"/>
      <c r="ANN47" s="144"/>
      <c r="ANO47" s="144"/>
      <c r="ANP47" s="144"/>
      <c r="ANQ47" s="144"/>
      <c r="ANR47" s="144"/>
      <c r="ANS47" s="144"/>
      <c r="ANT47" s="144"/>
      <c r="ANU47" s="144"/>
      <c r="ANV47" s="144"/>
      <c r="ANW47" s="144"/>
      <c r="ANX47" s="144"/>
      <c r="ANY47" s="144"/>
      <c r="ANZ47" s="144"/>
      <c r="AOA47" s="144"/>
      <c r="AOB47" s="144"/>
      <c r="AOC47" s="144"/>
      <c r="AOD47" s="144"/>
      <c r="AOE47" s="144"/>
      <c r="AOF47" s="144"/>
      <c r="AOG47" s="144"/>
      <c r="AOH47" s="144"/>
      <c r="AOI47" s="144"/>
      <c r="AOJ47" s="144"/>
      <c r="AOK47" s="144"/>
      <c r="AOL47" s="144"/>
      <c r="AOM47" s="144"/>
      <c r="AON47" s="144"/>
      <c r="AOO47" s="144"/>
      <c r="AOP47" s="144"/>
      <c r="AOQ47" s="144"/>
      <c r="AOR47" s="144"/>
      <c r="AOS47" s="144"/>
      <c r="AOT47" s="144"/>
      <c r="AOU47" s="144"/>
      <c r="AOV47" s="144"/>
      <c r="AOW47" s="144"/>
      <c r="AOX47" s="144"/>
      <c r="AOY47" s="144"/>
      <c r="AOZ47" s="144"/>
      <c r="APA47" s="144"/>
      <c r="APB47" s="144"/>
      <c r="APC47" s="144"/>
      <c r="APD47" s="144"/>
      <c r="APE47" s="144"/>
      <c r="APF47" s="144"/>
      <c r="APG47" s="144"/>
      <c r="APH47" s="144"/>
      <c r="API47" s="144"/>
      <c r="APJ47" s="144"/>
      <c r="APK47" s="144"/>
      <c r="APL47" s="144"/>
      <c r="APM47" s="144"/>
      <c r="APN47" s="144"/>
      <c r="APO47" s="144"/>
      <c r="APP47" s="144"/>
      <c r="APQ47" s="144"/>
      <c r="APR47" s="144"/>
      <c r="APS47" s="144"/>
      <c r="APT47" s="144"/>
      <c r="APU47" s="144"/>
      <c r="APV47" s="144"/>
      <c r="APW47" s="144"/>
      <c r="APX47" s="144"/>
      <c r="APY47" s="144"/>
      <c r="APZ47" s="144"/>
      <c r="AQA47" s="144"/>
      <c r="AQB47" s="144"/>
      <c r="AQC47" s="144"/>
      <c r="AQD47" s="144"/>
      <c r="AQE47" s="144"/>
      <c r="AQF47" s="144"/>
      <c r="AQG47" s="144"/>
      <c r="AQH47" s="144"/>
      <c r="AQI47" s="144"/>
      <c r="AQJ47" s="144"/>
      <c r="AQK47" s="144"/>
      <c r="AQL47" s="144"/>
      <c r="AQM47" s="144"/>
      <c r="AQN47" s="144"/>
      <c r="AQO47" s="144"/>
      <c r="AQP47" s="144"/>
      <c r="AQQ47" s="144"/>
      <c r="AQR47" s="144"/>
      <c r="AQS47" s="144"/>
      <c r="AQT47" s="144"/>
      <c r="AQU47" s="144"/>
      <c r="AQV47" s="144"/>
      <c r="AQW47" s="144"/>
      <c r="AQX47" s="144"/>
      <c r="AQY47" s="144"/>
      <c r="AQZ47" s="144"/>
      <c r="ARA47" s="144"/>
      <c r="ARB47" s="144"/>
      <c r="ARC47" s="144"/>
      <c r="ARD47" s="144"/>
      <c r="ARE47" s="144"/>
      <c r="ARF47" s="144"/>
      <c r="ARG47" s="144"/>
      <c r="ARH47" s="144"/>
      <c r="ARI47" s="144"/>
      <c r="ARJ47" s="144"/>
      <c r="ARK47" s="144"/>
      <c r="ARL47" s="144"/>
      <c r="ARM47" s="144"/>
      <c r="ARN47" s="144"/>
      <c r="ARO47" s="144"/>
      <c r="ARP47" s="144"/>
      <c r="ARQ47" s="144"/>
      <c r="ARR47" s="144"/>
      <c r="ARS47" s="144"/>
      <c r="ART47" s="144"/>
      <c r="ARU47" s="144"/>
      <c r="ARV47" s="144"/>
      <c r="ARW47" s="144"/>
      <c r="ARX47" s="144"/>
      <c r="ARY47" s="144"/>
      <c r="ARZ47" s="144"/>
      <c r="ASA47" s="144"/>
      <c r="ASB47" s="144"/>
      <c r="ASC47" s="144"/>
      <c r="ASD47" s="144"/>
      <c r="ASE47" s="144"/>
      <c r="ASF47" s="144"/>
      <c r="ASG47" s="144"/>
      <c r="ASH47" s="144"/>
      <c r="ASI47" s="144"/>
      <c r="ASJ47" s="144"/>
      <c r="ASK47" s="144"/>
      <c r="ASL47" s="144"/>
      <c r="ASM47" s="144"/>
      <c r="ASN47" s="144"/>
      <c r="ASO47" s="144"/>
      <c r="ASP47" s="144"/>
      <c r="ASQ47" s="144"/>
      <c r="ASR47" s="144"/>
      <c r="ASS47" s="144"/>
      <c r="AST47" s="144"/>
      <c r="ASU47" s="144"/>
      <c r="ASV47" s="144"/>
      <c r="ASW47" s="144"/>
      <c r="ASX47" s="144"/>
      <c r="ASY47" s="144"/>
      <c r="ASZ47" s="144"/>
      <c r="ATA47" s="144"/>
      <c r="ATB47" s="144"/>
      <c r="ATC47" s="144"/>
      <c r="ATD47" s="144"/>
      <c r="ATE47" s="144"/>
      <c r="ATF47" s="144"/>
      <c r="ATG47" s="144"/>
      <c r="ATH47" s="144"/>
      <c r="ATI47" s="144"/>
      <c r="ATJ47" s="144"/>
      <c r="ATK47" s="144"/>
      <c r="ATL47" s="144"/>
      <c r="ATM47" s="144"/>
      <c r="ATN47" s="144"/>
      <c r="ATO47" s="144"/>
      <c r="ATP47" s="144"/>
      <c r="ATQ47" s="144"/>
      <c r="ATR47" s="144"/>
      <c r="ATS47" s="144"/>
      <c r="ATT47" s="144"/>
      <c r="ATU47" s="144"/>
      <c r="ATV47" s="144"/>
      <c r="ATW47" s="144"/>
      <c r="ATX47" s="144"/>
      <c r="ATY47" s="144"/>
      <c r="ATZ47" s="144"/>
      <c r="AUA47" s="144"/>
      <c r="AUB47" s="144"/>
      <c r="AUC47" s="144"/>
      <c r="AUD47" s="144"/>
      <c r="AUE47" s="144"/>
      <c r="AUF47" s="144"/>
      <c r="AUG47" s="144"/>
      <c r="AUH47" s="144"/>
      <c r="AUI47" s="144"/>
      <c r="AUJ47" s="144"/>
      <c r="AUK47" s="144"/>
      <c r="AUL47" s="144"/>
      <c r="AUM47" s="144"/>
      <c r="AUN47" s="144"/>
      <c r="AUO47" s="144"/>
      <c r="AUP47" s="144"/>
      <c r="AUQ47" s="144"/>
      <c r="AUR47" s="144"/>
      <c r="AUS47" s="144"/>
      <c r="AUT47" s="144"/>
      <c r="AUU47" s="144"/>
      <c r="AUV47" s="144"/>
      <c r="AUW47" s="144"/>
      <c r="AUX47" s="144"/>
      <c r="AUY47" s="144"/>
      <c r="AUZ47" s="144"/>
      <c r="AVA47" s="144"/>
      <c r="AVB47" s="144"/>
      <c r="AVC47" s="144"/>
      <c r="AVD47" s="144"/>
      <c r="AVE47" s="144"/>
      <c r="AVF47" s="144"/>
      <c r="AVG47" s="144"/>
      <c r="AVH47" s="144"/>
      <c r="AVI47" s="144"/>
      <c r="AVJ47" s="144"/>
      <c r="AVK47" s="144"/>
      <c r="AVL47" s="144"/>
      <c r="AVM47" s="144"/>
      <c r="AVN47" s="144"/>
      <c r="AVO47" s="144"/>
      <c r="AVP47" s="144"/>
      <c r="AVQ47" s="144"/>
      <c r="AVR47" s="144"/>
      <c r="AVS47" s="144"/>
      <c r="AVT47" s="144"/>
      <c r="AVU47" s="144"/>
      <c r="AVV47" s="144"/>
      <c r="AVW47" s="144"/>
      <c r="AVX47" s="144"/>
      <c r="AVY47" s="144"/>
      <c r="AVZ47" s="144"/>
      <c r="AWA47" s="144"/>
      <c r="AWB47" s="144"/>
      <c r="AWC47" s="144"/>
      <c r="AWD47" s="144"/>
      <c r="AWE47" s="144"/>
      <c r="AWF47" s="144"/>
      <c r="AWG47" s="144"/>
      <c r="AWH47" s="144"/>
      <c r="AWI47" s="144"/>
      <c r="AWJ47" s="144"/>
      <c r="AWK47" s="144"/>
      <c r="AWL47" s="144"/>
      <c r="AWM47" s="144"/>
      <c r="AWN47" s="144"/>
      <c r="AWO47" s="144"/>
      <c r="AWP47" s="144"/>
      <c r="AWQ47" s="144"/>
      <c r="AWR47" s="144"/>
      <c r="AWS47" s="144"/>
      <c r="AWT47" s="144"/>
      <c r="AWU47" s="144"/>
      <c r="AWV47" s="144"/>
      <c r="AWW47" s="144"/>
      <c r="AWX47" s="144"/>
      <c r="AWY47" s="144"/>
      <c r="AWZ47" s="144"/>
      <c r="AXA47" s="144"/>
      <c r="AXB47" s="144"/>
      <c r="AXC47" s="144"/>
      <c r="AXD47" s="144"/>
      <c r="AXE47" s="144"/>
      <c r="AXF47" s="144"/>
      <c r="AXG47" s="144"/>
      <c r="AXH47" s="144"/>
      <c r="AXI47" s="144"/>
      <c r="AXJ47" s="144"/>
      <c r="AXK47" s="144"/>
      <c r="AXL47" s="144"/>
      <c r="AXM47" s="144"/>
      <c r="AXN47" s="144"/>
      <c r="AXO47" s="144"/>
      <c r="AXP47" s="144"/>
      <c r="AXQ47" s="144"/>
      <c r="AXR47" s="144"/>
      <c r="AXS47" s="144"/>
      <c r="AXT47" s="144"/>
      <c r="AXU47" s="144"/>
      <c r="AXV47" s="144"/>
      <c r="AXW47" s="144"/>
      <c r="AXX47" s="144"/>
      <c r="AXY47" s="144"/>
      <c r="AXZ47" s="144"/>
      <c r="AYA47" s="144"/>
      <c r="AYB47" s="144"/>
      <c r="AYC47" s="144"/>
      <c r="AYD47" s="144"/>
      <c r="AYE47" s="144"/>
      <c r="AYF47" s="144"/>
      <c r="AYG47" s="144"/>
      <c r="AYH47" s="144"/>
      <c r="AYI47" s="144"/>
      <c r="AYJ47" s="144"/>
      <c r="AYK47" s="144"/>
      <c r="AYL47" s="144"/>
      <c r="AYM47" s="144"/>
      <c r="AYN47" s="144"/>
      <c r="AYO47" s="144"/>
      <c r="AYP47" s="144"/>
      <c r="AYQ47" s="144"/>
      <c r="AYR47" s="144"/>
      <c r="AYS47" s="144"/>
      <c r="AYT47" s="144"/>
      <c r="AYU47" s="144"/>
      <c r="AYV47" s="144"/>
      <c r="AYW47" s="144"/>
      <c r="AYX47" s="144"/>
      <c r="AYY47" s="144"/>
      <c r="AYZ47" s="144"/>
      <c r="AZA47" s="144"/>
      <c r="AZB47" s="144"/>
      <c r="AZC47" s="144"/>
      <c r="AZD47" s="144"/>
      <c r="AZE47" s="144"/>
      <c r="AZF47" s="144"/>
      <c r="AZG47" s="144"/>
      <c r="AZH47" s="144"/>
      <c r="AZI47" s="144"/>
      <c r="AZJ47" s="144"/>
      <c r="AZK47" s="144"/>
      <c r="AZL47" s="144"/>
      <c r="AZM47" s="144"/>
      <c r="AZN47" s="144"/>
      <c r="AZO47" s="144"/>
      <c r="AZP47" s="144"/>
      <c r="AZQ47" s="144"/>
      <c r="AZR47" s="144"/>
      <c r="AZS47" s="144"/>
      <c r="AZT47" s="144"/>
      <c r="AZU47" s="144"/>
      <c r="AZV47" s="144"/>
      <c r="AZW47" s="144"/>
      <c r="AZX47" s="144"/>
      <c r="AZY47" s="144"/>
      <c r="AZZ47" s="144"/>
      <c r="BAA47" s="144"/>
      <c r="BAB47" s="144"/>
      <c r="BAC47" s="144"/>
      <c r="BAD47" s="144"/>
      <c r="BAE47" s="144"/>
      <c r="BAF47" s="144"/>
      <c r="BAG47" s="144"/>
      <c r="BAH47" s="144"/>
      <c r="BAI47" s="144"/>
      <c r="BAJ47" s="144"/>
      <c r="BAK47" s="144"/>
      <c r="BAL47" s="144"/>
      <c r="BAM47" s="144"/>
      <c r="BAN47" s="144"/>
      <c r="BAO47" s="144"/>
      <c r="BAP47" s="144"/>
      <c r="BAQ47" s="144"/>
      <c r="BAR47" s="144"/>
      <c r="BAS47" s="144"/>
      <c r="BAT47" s="144"/>
      <c r="BAU47" s="144"/>
      <c r="BAV47" s="144"/>
      <c r="BAW47" s="144"/>
      <c r="BAX47" s="144"/>
      <c r="BAY47" s="144"/>
      <c r="BAZ47" s="144"/>
      <c r="BBA47" s="144"/>
      <c r="BBB47" s="144"/>
      <c r="BBC47" s="144"/>
      <c r="BBD47" s="144"/>
      <c r="BBE47" s="144"/>
      <c r="BBF47" s="144"/>
      <c r="BBG47" s="144"/>
      <c r="BBH47" s="144"/>
      <c r="BBI47" s="144"/>
      <c r="BBJ47" s="144"/>
      <c r="BBK47" s="144"/>
      <c r="BBL47" s="144"/>
      <c r="BBM47" s="144"/>
      <c r="BBN47" s="144"/>
      <c r="BBO47" s="144"/>
      <c r="BBP47" s="144"/>
      <c r="BBQ47" s="144"/>
      <c r="BBR47" s="144"/>
      <c r="BBS47" s="144"/>
      <c r="BBT47" s="144"/>
      <c r="BBU47" s="144"/>
      <c r="BBV47" s="144"/>
      <c r="BBW47" s="144"/>
      <c r="BBX47" s="144"/>
      <c r="BBY47" s="144"/>
      <c r="BBZ47" s="144"/>
      <c r="BCA47" s="144"/>
      <c r="BCB47" s="144"/>
      <c r="BCC47" s="144"/>
      <c r="BCD47" s="144"/>
      <c r="BCE47" s="144"/>
      <c r="BCF47" s="144"/>
      <c r="BCG47" s="144"/>
      <c r="BCH47" s="144"/>
      <c r="BCI47" s="144"/>
      <c r="BCJ47" s="144"/>
      <c r="BCK47" s="144"/>
      <c r="BCL47" s="144"/>
      <c r="BCM47" s="144"/>
      <c r="BCN47" s="144"/>
      <c r="BCO47" s="144"/>
      <c r="BCP47" s="144"/>
      <c r="BCQ47" s="144"/>
      <c r="BCR47" s="144"/>
      <c r="BCS47" s="144"/>
      <c r="BCT47" s="144"/>
      <c r="BCU47" s="144"/>
      <c r="BCV47" s="144"/>
      <c r="BCW47" s="144"/>
      <c r="BCX47" s="144"/>
      <c r="BCY47" s="144"/>
      <c r="BCZ47" s="144"/>
      <c r="BDA47" s="144"/>
      <c r="BDB47" s="144"/>
      <c r="BDC47" s="144"/>
      <c r="BDD47" s="144"/>
      <c r="BDE47" s="144"/>
      <c r="BDF47" s="144"/>
      <c r="BDG47" s="144"/>
      <c r="BDH47" s="144"/>
      <c r="BDI47" s="144"/>
      <c r="BDJ47" s="144"/>
      <c r="BDK47" s="144"/>
      <c r="BDL47" s="144"/>
      <c r="BDM47" s="144"/>
      <c r="BDN47" s="144"/>
      <c r="BDO47" s="144"/>
      <c r="BDP47" s="144"/>
      <c r="BDQ47" s="144"/>
      <c r="BDR47" s="144"/>
      <c r="BDS47" s="144"/>
      <c r="BDT47" s="144"/>
      <c r="BDU47" s="144"/>
      <c r="BDV47" s="144"/>
      <c r="BDW47" s="144"/>
      <c r="BDX47" s="144"/>
      <c r="BDY47" s="144"/>
      <c r="BDZ47" s="144"/>
      <c r="BEA47" s="144"/>
      <c r="BEB47" s="144"/>
      <c r="BEC47" s="144"/>
      <c r="BED47" s="144"/>
      <c r="BEE47" s="144"/>
      <c r="BEF47" s="144"/>
      <c r="BEG47" s="144"/>
      <c r="BEH47" s="144"/>
      <c r="BEI47" s="144"/>
      <c r="BEJ47" s="144"/>
      <c r="BEK47" s="144"/>
      <c r="BEL47" s="144"/>
      <c r="BEM47" s="144"/>
      <c r="BEN47" s="144"/>
      <c r="BEO47" s="144"/>
      <c r="BEP47" s="144"/>
      <c r="BEQ47" s="144"/>
      <c r="BER47" s="144"/>
      <c r="BES47" s="144"/>
      <c r="BET47" s="144"/>
      <c r="BEU47" s="144"/>
      <c r="BEV47" s="144"/>
      <c r="BEW47" s="144"/>
      <c r="BEX47" s="144"/>
      <c r="BEY47" s="144"/>
      <c r="BEZ47" s="144"/>
      <c r="BFA47" s="144"/>
      <c r="BFB47" s="144"/>
      <c r="BFC47" s="144"/>
      <c r="BFD47" s="144"/>
      <c r="BFE47" s="144"/>
      <c r="BFF47" s="144"/>
      <c r="BFG47" s="144"/>
      <c r="BFH47" s="144"/>
      <c r="BFI47" s="144"/>
      <c r="BFJ47" s="144"/>
      <c r="BFK47" s="144"/>
      <c r="BFL47" s="144"/>
      <c r="BFM47" s="144"/>
      <c r="BFN47" s="144"/>
      <c r="BFO47" s="144"/>
      <c r="BFP47" s="144"/>
      <c r="BFQ47" s="144"/>
      <c r="BFR47" s="144"/>
      <c r="BFS47" s="144"/>
      <c r="BFT47" s="144"/>
      <c r="BFU47" s="144"/>
      <c r="BFV47" s="144"/>
      <c r="BFW47" s="144"/>
      <c r="BFX47" s="144"/>
      <c r="BFY47" s="144"/>
      <c r="BFZ47" s="144"/>
      <c r="BGA47" s="144"/>
      <c r="BGB47" s="144"/>
      <c r="BGC47" s="144"/>
      <c r="BGD47" s="144"/>
      <c r="BGE47" s="144"/>
      <c r="BGF47" s="144"/>
      <c r="BGG47" s="144"/>
      <c r="BGH47" s="144"/>
      <c r="BGI47" s="144"/>
      <c r="BGJ47" s="144"/>
      <c r="BGK47" s="144"/>
      <c r="BGL47" s="144"/>
      <c r="BGM47" s="144"/>
      <c r="BGN47" s="144"/>
      <c r="BGO47" s="144"/>
      <c r="BGP47" s="144"/>
      <c r="BGQ47" s="144"/>
      <c r="BGR47" s="144"/>
      <c r="BGS47" s="144"/>
      <c r="BGT47" s="144"/>
      <c r="BGU47" s="144"/>
      <c r="BGV47" s="144"/>
      <c r="BGW47" s="144"/>
      <c r="BGX47" s="144"/>
      <c r="BGY47" s="144"/>
      <c r="BGZ47" s="144"/>
      <c r="BHA47" s="144"/>
      <c r="BHB47" s="144"/>
      <c r="BHC47" s="144"/>
      <c r="BHD47" s="144"/>
      <c r="BHE47" s="144"/>
      <c r="BHF47" s="144"/>
      <c r="BHG47" s="144"/>
      <c r="BHH47" s="144"/>
      <c r="BHI47" s="144"/>
      <c r="BHJ47" s="144"/>
      <c r="BHK47" s="144"/>
      <c r="BHL47" s="144"/>
      <c r="BHM47" s="144"/>
      <c r="BHN47" s="144"/>
      <c r="BHO47" s="144"/>
      <c r="BHP47" s="144"/>
      <c r="BHQ47" s="144"/>
      <c r="BHR47" s="144"/>
      <c r="BHS47" s="144"/>
      <c r="BHT47" s="144"/>
      <c r="BHU47" s="144"/>
      <c r="BHV47" s="144"/>
      <c r="BHW47" s="144"/>
      <c r="BHX47" s="144"/>
      <c r="BHY47" s="144"/>
      <c r="BHZ47" s="144"/>
      <c r="BIA47" s="144"/>
      <c r="BIB47" s="144"/>
      <c r="BIC47" s="144"/>
      <c r="BID47" s="144"/>
      <c r="BIE47" s="144"/>
      <c r="BIF47" s="144"/>
      <c r="BIG47" s="144"/>
      <c r="BIH47" s="144"/>
      <c r="BII47" s="144"/>
      <c r="BIJ47" s="144"/>
      <c r="BIK47" s="144"/>
      <c r="BIL47" s="144"/>
      <c r="BIM47" s="144"/>
      <c r="BIN47" s="144"/>
      <c r="BIO47" s="144"/>
      <c r="BIP47" s="144"/>
      <c r="BIQ47" s="144"/>
      <c r="BIR47" s="144"/>
      <c r="BIS47" s="144"/>
      <c r="BIT47" s="144"/>
      <c r="BIU47" s="144"/>
      <c r="BIV47" s="144"/>
      <c r="BIW47" s="144"/>
      <c r="BIX47" s="144"/>
      <c r="BIY47" s="144"/>
      <c r="BIZ47" s="144"/>
      <c r="BJA47" s="144"/>
      <c r="BJB47" s="144"/>
      <c r="BJC47" s="144"/>
      <c r="BJD47" s="144"/>
      <c r="BJE47" s="144"/>
      <c r="BJF47" s="144"/>
      <c r="BJG47" s="144"/>
      <c r="BJH47" s="144"/>
      <c r="BJI47" s="144"/>
      <c r="BJJ47" s="144"/>
      <c r="BJK47" s="144"/>
      <c r="BJL47" s="144"/>
      <c r="BJM47" s="144"/>
      <c r="BJN47" s="144"/>
      <c r="BJO47" s="144"/>
      <c r="BJP47" s="144"/>
      <c r="BJQ47" s="144"/>
      <c r="BJR47" s="144"/>
      <c r="BJS47" s="144"/>
      <c r="BJT47" s="144"/>
      <c r="BJU47" s="144"/>
      <c r="BJV47" s="144"/>
      <c r="BJW47" s="144"/>
      <c r="BJX47" s="144"/>
      <c r="BJY47" s="144"/>
      <c r="BJZ47" s="144"/>
      <c r="BKA47" s="144"/>
      <c r="BKB47" s="144"/>
      <c r="BKC47" s="144"/>
      <c r="BKD47" s="144"/>
      <c r="BKE47" s="144"/>
      <c r="BKF47" s="144"/>
      <c r="BKG47" s="144"/>
      <c r="BKH47" s="144"/>
      <c r="BKI47" s="144"/>
      <c r="BKJ47" s="144"/>
      <c r="BKK47" s="144"/>
      <c r="BKL47" s="144"/>
      <c r="BKM47" s="144"/>
      <c r="BKN47" s="144"/>
      <c r="BKO47" s="144"/>
      <c r="BKP47" s="144"/>
      <c r="BKQ47" s="144"/>
      <c r="BKR47" s="144"/>
      <c r="BKS47" s="144"/>
      <c r="BKT47" s="144"/>
      <c r="BKU47" s="144"/>
      <c r="BKV47" s="144"/>
      <c r="BKW47" s="144"/>
      <c r="BKX47" s="144"/>
      <c r="BKY47" s="144"/>
      <c r="BKZ47" s="144"/>
      <c r="BLA47" s="144"/>
      <c r="BLB47" s="144"/>
      <c r="BLC47" s="144"/>
      <c r="BLD47" s="144"/>
      <c r="BLE47" s="144"/>
      <c r="BLF47" s="144"/>
      <c r="BLG47" s="144"/>
      <c r="BLH47" s="144"/>
      <c r="BLI47" s="144"/>
      <c r="BLJ47" s="144"/>
      <c r="BLK47" s="144"/>
      <c r="BLL47" s="144"/>
      <c r="BLM47" s="144"/>
      <c r="BLN47" s="144"/>
      <c r="BLO47" s="144"/>
      <c r="BLP47" s="144"/>
      <c r="BLQ47" s="144"/>
      <c r="BLR47" s="144"/>
      <c r="BLS47" s="144"/>
      <c r="BLT47" s="144"/>
      <c r="BLU47" s="144"/>
      <c r="BLV47" s="144"/>
      <c r="BLW47" s="144"/>
      <c r="BLX47" s="144"/>
      <c r="BLY47" s="144"/>
      <c r="BLZ47" s="144"/>
      <c r="BMA47" s="144"/>
      <c r="BMB47" s="144"/>
      <c r="BMC47" s="144"/>
      <c r="BMD47" s="144"/>
      <c r="BME47" s="144"/>
      <c r="BMF47" s="144"/>
      <c r="BMG47" s="144"/>
      <c r="BMH47" s="144"/>
      <c r="BMI47" s="144"/>
      <c r="BMJ47" s="144"/>
      <c r="BMK47" s="144"/>
      <c r="BML47" s="144"/>
      <c r="BMM47" s="144"/>
      <c r="BMN47" s="144"/>
      <c r="BMO47" s="144"/>
      <c r="BMP47" s="144"/>
      <c r="BMQ47" s="144"/>
      <c r="BMR47" s="144"/>
      <c r="BMS47" s="144"/>
      <c r="BMT47" s="144"/>
      <c r="BMU47" s="144"/>
      <c r="BMV47" s="144"/>
      <c r="BMW47" s="144"/>
      <c r="BMX47" s="144"/>
      <c r="BMY47" s="144"/>
      <c r="BMZ47" s="144"/>
      <c r="BNA47" s="144"/>
      <c r="BNB47" s="144"/>
      <c r="BNC47" s="144"/>
      <c r="BND47" s="144"/>
      <c r="BNE47" s="144"/>
      <c r="BNF47" s="144"/>
      <c r="BNG47" s="144"/>
      <c r="BNH47" s="144"/>
      <c r="BNI47" s="144"/>
      <c r="BNJ47" s="144"/>
      <c r="BNK47" s="144"/>
      <c r="BNL47" s="144"/>
      <c r="BNM47" s="144"/>
      <c r="BNN47" s="144"/>
      <c r="BNO47" s="144"/>
      <c r="BNP47" s="144"/>
      <c r="BNQ47" s="144"/>
      <c r="BNR47" s="144"/>
      <c r="BNS47" s="144"/>
      <c r="BNT47" s="144"/>
      <c r="BNU47" s="144"/>
      <c r="BNV47" s="144"/>
      <c r="BNW47" s="144"/>
      <c r="BNX47" s="144"/>
      <c r="BNY47" s="144"/>
      <c r="BNZ47" s="144"/>
      <c r="BOA47" s="144"/>
      <c r="BOB47" s="144"/>
      <c r="BOC47" s="144"/>
      <c r="BOD47" s="144"/>
      <c r="BOE47" s="144"/>
      <c r="BOF47" s="144"/>
      <c r="BOG47" s="144"/>
      <c r="BOH47" s="144"/>
      <c r="BOI47" s="144"/>
      <c r="BOJ47" s="144"/>
      <c r="BOK47" s="144"/>
      <c r="BOL47" s="144"/>
      <c r="BOM47" s="144"/>
      <c r="BON47" s="144"/>
      <c r="BOO47" s="144"/>
      <c r="BOP47" s="144"/>
      <c r="BOQ47" s="144"/>
      <c r="BOR47" s="144"/>
      <c r="BOS47" s="144"/>
      <c r="BOT47" s="144"/>
      <c r="BOU47" s="144"/>
      <c r="BOV47" s="144"/>
      <c r="BOW47" s="144"/>
      <c r="BOX47" s="144"/>
      <c r="BOY47" s="144"/>
      <c r="BOZ47" s="144"/>
      <c r="BPA47" s="144"/>
      <c r="BPB47" s="144"/>
      <c r="BPC47" s="144"/>
      <c r="BPD47" s="144"/>
      <c r="BPE47" s="144"/>
      <c r="BPF47" s="144"/>
      <c r="BPG47" s="144"/>
      <c r="BPH47" s="144"/>
      <c r="BPI47" s="144"/>
      <c r="BPJ47" s="144"/>
      <c r="BPK47" s="144"/>
      <c r="BPL47" s="144"/>
      <c r="BPM47" s="144"/>
      <c r="BPN47" s="144"/>
      <c r="BPO47" s="144"/>
      <c r="BPP47" s="144"/>
      <c r="BPQ47" s="144"/>
      <c r="BPR47" s="144"/>
      <c r="BPS47" s="144"/>
      <c r="BPT47" s="144"/>
      <c r="BPU47" s="144"/>
      <c r="BPV47" s="144"/>
      <c r="BPW47" s="144"/>
      <c r="BPX47" s="144"/>
      <c r="BPY47" s="144"/>
      <c r="BPZ47" s="144"/>
      <c r="BQA47" s="144"/>
      <c r="BQB47" s="144"/>
      <c r="BQC47" s="144"/>
      <c r="BQD47" s="144"/>
      <c r="BQE47" s="144"/>
      <c r="BQF47" s="144"/>
      <c r="BQG47" s="144"/>
      <c r="BQH47" s="144"/>
      <c r="BQI47" s="144"/>
      <c r="BQJ47" s="144"/>
      <c r="BQK47" s="144"/>
      <c r="BQL47" s="144"/>
      <c r="BQM47" s="144"/>
      <c r="BQN47" s="144"/>
      <c r="BQO47" s="144"/>
      <c r="BQP47" s="144"/>
      <c r="BQQ47" s="144"/>
      <c r="BQR47" s="144"/>
      <c r="BQS47" s="144"/>
      <c r="BQT47" s="144"/>
      <c r="BQU47" s="144"/>
      <c r="BQV47" s="144"/>
      <c r="BQW47" s="144"/>
      <c r="BQX47" s="144"/>
      <c r="BQY47" s="144"/>
      <c r="BQZ47" s="144"/>
      <c r="BRA47" s="144"/>
      <c r="BRB47" s="144"/>
      <c r="BRC47" s="144"/>
      <c r="BRD47" s="144"/>
      <c r="BRE47" s="144"/>
      <c r="BRF47" s="144"/>
      <c r="BRG47" s="144"/>
      <c r="BRH47" s="144"/>
      <c r="BRI47" s="144"/>
      <c r="BRJ47" s="144"/>
      <c r="BRK47" s="144"/>
      <c r="BRL47" s="144"/>
      <c r="BRM47" s="144"/>
      <c r="BRN47" s="144"/>
      <c r="BRO47" s="144"/>
      <c r="BRP47" s="144"/>
      <c r="BRQ47" s="144"/>
      <c r="BRR47" s="144"/>
      <c r="BRS47" s="144"/>
      <c r="BRT47" s="144"/>
      <c r="BRU47" s="144"/>
      <c r="BRV47" s="144"/>
      <c r="BRW47" s="144"/>
      <c r="BRX47" s="144"/>
      <c r="BRY47" s="144"/>
      <c r="BRZ47" s="144"/>
      <c r="BSA47" s="144"/>
      <c r="BSB47" s="144"/>
      <c r="BSC47" s="144"/>
      <c r="BSD47" s="144"/>
      <c r="BSE47" s="144"/>
      <c r="BSF47" s="144"/>
      <c r="BSG47" s="144"/>
      <c r="BSH47" s="144"/>
      <c r="BSI47" s="144"/>
      <c r="BSJ47" s="144"/>
      <c r="BSK47" s="144"/>
      <c r="BSL47" s="144"/>
      <c r="BSM47" s="144"/>
      <c r="BSN47" s="144"/>
      <c r="BSO47" s="144"/>
      <c r="BSP47" s="144"/>
      <c r="BSQ47" s="144"/>
      <c r="BSR47" s="144"/>
      <c r="BSS47" s="144"/>
      <c r="BST47" s="144"/>
      <c r="BSU47" s="144"/>
      <c r="BSV47" s="144"/>
      <c r="BSW47" s="144"/>
      <c r="BSX47" s="144"/>
      <c r="BSY47" s="144"/>
      <c r="BSZ47" s="144"/>
      <c r="BTA47" s="144"/>
      <c r="BTB47" s="144"/>
      <c r="BTC47" s="144"/>
      <c r="BTD47" s="144"/>
      <c r="BTE47" s="144"/>
      <c r="BTF47" s="144"/>
      <c r="BTG47" s="144"/>
      <c r="BTH47" s="144"/>
      <c r="BTI47" s="144"/>
      <c r="BTJ47" s="144"/>
      <c r="BTK47" s="144"/>
      <c r="BTL47" s="144"/>
      <c r="BTM47" s="144"/>
      <c r="BTN47" s="144"/>
      <c r="BTO47" s="144"/>
      <c r="BTP47" s="144"/>
      <c r="BTQ47" s="144"/>
      <c r="BTR47" s="144"/>
      <c r="BTS47" s="144"/>
      <c r="BTT47" s="144"/>
      <c r="BTU47" s="144"/>
      <c r="BTV47" s="144"/>
      <c r="BTW47" s="144"/>
      <c r="BTX47" s="144"/>
      <c r="BTY47" s="144"/>
      <c r="BTZ47" s="144"/>
      <c r="BUA47" s="144"/>
      <c r="BUB47" s="144"/>
      <c r="BUC47" s="144"/>
      <c r="BUD47" s="144"/>
      <c r="BUE47" s="144"/>
      <c r="BUF47" s="144"/>
      <c r="BUG47" s="144"/>
      <c r="BUH47" s="144"/>
      <c r="BUI47" s="144"/>
      <c r="BUJ47" s="144"/>
      <c r="BUK47" s="144"/>
      <c r="BUL47" s="144"/>
      <c r="BUM47" s="144"/>
      <c r="BUN47" s="144"/>
      <c r="BUO47" s="144"/>
      <c r="BUP47" s="144"/>
      <c r="BUQ47" s="144"/>
      <c r="BUR47" s="144"/>
      <c r="BUS47" s="144"/>
      <c r="BUT47" s="144"/>
      <c r="BUU47" s="144"/>
      <c r="BUV47" s="144"/>
      <c r="BUW47" s="144"/>
      <c r="BUX47" s="144"/>
      <c r="BUY47" s="144"/>
      <c r="BUZ47" s="144"/>
      <c r="BVA47" s="144"/>
      <c r="BVB47" s="144"/>
      <c r="BVC47" s="144"/>
      <c r="BVD47" s="144"/>
      <c r="BVE47" s="144"/>
      <c r="BVF47" s="144"/>
      <c r="BVG47" s="144"/>
      <c r="BVH47" s="144"/>
      <c r="BVI47" s="144"/>
      <c r="BVJ47" s="144"/>
      <c r="BVK47" s="144"/>
      <c r="BVL47" s="144"/>
      <c r="BVM47" s="144"/>
      <c r="BVN47" s="144"/>
      <c r="BVO47" s="144"/>
      <c r="BVP47" s="144"/>
      <c r="BVQ47" s="144"/>
      <c r="BVR47" s="144"/>
      <c r="BVS47" s="144"/>
      <c r="BVT47" s="144"/>
      <c r="BVU47" s="144"/>
      <c r="BVV47" s="144"/>
      <c r="BVW47" s="144"/>
      <c r="BVX47" s="144"/>
      <c r="BVY47" s="144"/>
      <c r="BVZ47" s="144"/>
      <c r="BWA47" s="144"/>
      <c r="BWB47" s="144"/>
      <c r="BWC47" s="144"/>
      <c r="BWD47" s="144"/>
      <c r="BWE47" s="144"/>
      <c r="BWF47" s="144"/>
      <c r="BWG47" s="144"/>
      <c r="BWH47" s="144"/>
      <c r="BWI47" s="144"/>
      <c r="BWJ47" s="144"/>
      <c r="BWK47" s="144"/>
      <c r="BWL47" s="144"/>
      <c r="BWM47" s="144"/>
      <c r="BWN47" s="144"/>
      <c r="BWO47" s="144"/>
      <c r="BWP47" s="144"/>
      <c r="BWQ47" s="144"/>
      <c r="BWR47" s="144"/>
      <c r="BWS47" s="144"/>
      <c r="BWT47" s="144"/>
      <c r="BWU47" s="144"/>
      <c r="BWV47" s="144"/>
      <c r="BWW47" s="144"/>
      <c r="BWX47" s="144"/>
      <c r="BWY47" s="144"/>
      <c r="BWZ47" s="144"/>
      <c r="BXA47" s="144"/>
      <c r="BXB47" s="144"/>
      <c r="BXC47" s="144"/>
      <c r="BXD47" s="144"/>
      <c r="BXE47" s="144"/>
      <c r="BXF47" s="144"/>
      <c r="BXG47" s="144"/>
      <c r="BXH47" s="144"/>
      <c r="BXI47" s="144"/>
      <c r="BXJ47" s="144"/>
      <c r="BXK47" s="144"/>
      <c r="BXL47" s="144"/>
      <c r="BXM47" s="144"/>
      <c r="BXN47" s="144"/>
      <c r="BXO47" s="144"/>
      <c r="BXP47" s="144"/>
      <c r="BXQ47" s="144"/>
      <c r="BXR47" s="144"/>
      <c r="BXS47" s="144"/>
      <c r="BXT47" s="144"/>
      <c r="BXU47" s="144"/>
      <c r="BXV47" s="144"/>
      <c r="BXW47" s="144"/>
      <c r="BXX47" s="144"/>
      <c r="BXY47" s="144"/>
      <c r="BXZ47" s="144"/>
      <c r="BYA47" s="144"/>
      <c r="BYB47" s="144"/>
      <c r="BYC47" s="144"/>
      <c r="BYD47" s="144"/>
      <c r="BYE47" s="144"/>
      <c r="BYF47" s="144"/>
      <c r="BYG47" s="144"/>
      <c r="BYH47" s="144"/>
      <c r="BYI47" s="144"/>
      <c r="BYJ47" s="144"/>
      <c r="BYK47" s="144"/>
      <c r="BYL47" s="144"/>
      <c r="BYM47" s="144"/>
      <c r="BYN47" s="144"/>
      <c r="BYO47" s="144"/>
      <c r="BYP47" s="144"/>
      <c r="BYQ47" s="144"/>
      <c r="BYR47" s="144"/>
      <c r="BYS47" s="144"/>
      <c r="BYT47" s="144"/>
      <c r="BYU47" s="144"/>
      <c r="BYV47" s="144"/>
      <c r="BYW47" s="144"/>
      <c r="BYX47" s="144"/>
      <c r="BYY47" s="144"/>
      <c r="BYZ47" s="144"/>
      <c r="BZA47" s="144"/>
      <c r="BZB47" s="144"/>
      <c r="BZC47" s="144"/>
      <c r="BZD47" s="144"/>
      <c r="BZE47" s="144"/>
      <c r="BZF47" s="144"/>
      <c r="BZG47" s="144"/>
      <c r="BZH47" s="144"/>
      <c r="BZI47" s="144"/>
      <c r="BZJ47" s="144"/>
      <c r="BZK47" s="144"/>
      <c r="BZL47" s="144"/>
      <c r="BZM47" s="144"/>
      <c r="BZN47" s="144"/>
      <c r="BZO47" s="144"/>
      <c r="BZP47" s="144"/>
      <c r="BZQ47" s="144"/>
      <c r="BZR47" s="144"/>
      <c r="BZS47" s="144"/>
      <c r="BZT47" s="144"/>
      <c r="BZU47" s="144"/>
      <c r="BZV47" s="144"/>
      <c r="BZW47" s="144"/>
      <c r="BZX47" s="144"/>
      <c r="BZY47" s="144"/>
      <c r="BZZ47" s="144"/>
      <c r="CAA47" s="144"/>
      <c r="CAB47" s="144"/>
      <c r="CAC47" s="144"/>
      <c r="CAD47" s="144"/>
      <c r="CAE47" s="144"/>
      <c r="CAF47" s="144"/>
      <c r="CAG47" s="144"/>
      <c r="CAH47" s="144"/>
      <c r="CAI47" s="144"/>
      <c r="CAJ47" s="144"/>
      <c r="CAK47" s="144"/>
      <c r="CAL47" s="144"/>
      <c r="CAM47" s="144"/>
      <c r="CAN47" s="144"/>
      <c r="CAO47" s="144"/>
      <c r="CAP47" s="144"/>
      <c r="CAQ47" s="144"/>
      <c r="CAR47" s="144"/>
      <c r="CAS47" s="144"/>
      <c r="CAT47" s="144"/>
      <c r="CAU47" s="144"/>
      <c r="CAV47" s="144"/>
      <c r="CAW47" s="144"/>
      <c r="CAX47" s="144"/>
      <c r="CAY47" s="144"/>
      <c r="CAZ47" s="144"/>
      <c r="CBA47" s="144"/>
      <c r="CBB47" s="144"/>
      <c r="CBC47" s="144"/>
      <c r="CBD47" s="144"/>
      <c r="CBE47" s="144"/>
      <c r="CBF47" s="144"/>
      <c r="CBG47" s="144"/>
      <c r="CBH47" s="144"/>
      <c r="CBI47" s="144"/>
      <c r="CBJ47" s="144"/>
      <c r="CBK47" s="144"/>
      <c r="CBL47" s="144"/>
      <c r="CBM47" s="144"/>
      <c r="CBN47" s="144"/>
      <c r="CBO47" s="144"/>
      <c r="CBP47" s="144"/>
      <c r="CBQ47" s="144"/>
      <c r="CBR47" s="144"/>
      <c r="CBS47" s="144"/>
      <c r="CBT47" s="144"/>
      <c r="CBU47" s="144"/>
      <c r="CBV47" s="144"/>
      <c r="CBW47" s="144"/>
      <c r="CBX47" s="144"/>
      <c r="CBY47" s="144"/>
      <c r="CBZ47" s="144"/>
      <c r="CCA47" s="144"/>
      <c r="CCB47" s="144"/>
      <c r="CCC47" s="144"/>
      <c r="CCD47" s="144"/>
      <c r="CCE47" s="144"/>
      <c r="CCF47" s="144"/>
      <c r="CCG47" s="144"/>
      <c r="CCH47" s="144"/>
      <c r="CCI47" s="144"/>
      <c r="CCJ47" s="144"/>
      <c r="CCK47" s="144"/>
      <c r="CCL47" s="144"/>
      <c r="CCM47" s="144"/>
      <c r="CCN47" s="144"/>
      <c r="CCO47" s="144"/>
      <c r="CCP47" s="144"/>
      <c r="CCQ47" s="144"/>
      <c r="CCR47" s="144"/>
      <c r="CCS47" s="144"/>
      <c r="CCT47" s="144"/>
      <c r="CCU47" s="144"/>
      <c r="CCV47" s="144"/>
      <c r="CCW47" s="144"/>
      <c r="CCX47" s="144"/>
      <c r="CCY47" s="144"/>
      <c r="CCZ47" s="144"/>
      <c r="CDA47" s="144"/>
      <c r="CDB47" s="144"/>
      <c r="CDC47" s="144"/>
      <c r="CDD47" s="144"/>
      <c r="CDE47" s="144"/>
      <c r="CDF47" s="144"/>
      <c r="CDG47" s="144"/>
      <c r="CDH47" s="144"/>
      <c r="CDI47" s="144"/>
      <c r="CDJ47" s="144"/>
      <c r="CDK47" s="144"/>
      <c r="CDL47" s="144"/>
      <c r="CDM47" s="144"/>
      <c r="CDN47" s="144"/>
      <c r="CDO47" s="144"/>
      <c r="CDP47" s="144"/>
      <c r="CDQ47" s="144"/>
      <c r="CDR47" s="144"/>
      <c r="CDS47" s="144"/>
      <c r="CDT47" s="144"/>
      <c r="CDU47" s="144"/>
      <c r="CDV47" s="144"/>
      <c r="CDW47" s="144"/>
      <c r="CDX47" s="144"/>
      <c r="CDY47" s="144"/>
      <c r="CDZ47" s="144"/>
      <c r="CEA47" s="144"/>
      <c r="CEB47" s="144"/>
      <c r="CEC47" s="144"/>
      <c r="CED47" s="144"/>
      <c r="CEE47" s="144"/>
      <c r="CEF47" s="144"/>
      <c r="CEG47" s="144"/>
      <c r="CEH47" s="144"/>
      <c r="CEI47" s="144"/>
      <c r="CEJ47" s="144"/>
      <c r="CEK47" s="144"/>
      <c r="CEL47" s="144"/>
      <c r="CEM47" s="144"/>
      <c r="CEN47" s="144"/>
      <c r="CEO47" s="144"/>
      <c r="CEP47" s="144"/>
      <c r="CEQ47" s="144"/>
      <c r="CER47" s="144"/>
      <c r="CES47" s="144"/>
      <c r="CET47" s="144"/>
      <c r="CEU47" s="144"/>
      <c r="CEV47" s="144"/>
      <c r="CEW47" s="144"/>
      <c r="CEX47" s="144"/>
      <c r="CEY47" s="144"/>
      <c r="CEZ47" s="144"/>
      <c r="CFA47" s="144"/>
      <c r="CFB47" s="144"/>
      <c r="CFC47" s="144"/>
      <c r="CFD47" s="144"/>
      <c r="CFE47" s="144"/>
      <c r="CFF47" s="144"/>
      <c r="CFG47" s="144"/>
      <c r="CFH47" s="144"/>
      <c r="CFI47" s="144"/>
      <c r="CFJ47" s="144"/>
      <c r="CFK47" s="144"/>
      <c r="CFL47" s="144"/>
      <c r="CFM47" s="144"/>
      <c r="CFN47" s="144"/>
      <c r="CFO47" s="144"/>
      <c r="CFP47" s="144"/>
      <c r="CFQ47" s="144"/>
      <c r="CFR47" s="144"/>
      <c r="CFS47" s="144"/>
      <c r="CFT47" s="144"/>
      <c r="CFU47" s="144"/>
      <c r="CFV47" s="144"/>
      <c r="CFW47" s="144"/>
      <c r="CFX47" s="144"/>
      <c r="CFY47" s="144"/>
      <c r="CFZ47" s="144"/>
      <c r="CGA47" s="144"/>
      <c r="CGB47" s="144"/>
      <c r="CGC47" s="144"/>
      <c r="CGD47" s="144"/>
      <c r="CGE47" s="144"/>
      <c r="CGF47" s="144"/>
      <c r="CGG47" s="144"/>
      <c r="CGH47" s="144"/>
      <c r="CGI47" s="144"/>
      <c r="CGJ47" s="144"/>
      <c r="CGK47" s="144"/>
      <c r="CGL47" s="144"/>
      <c r="CGM47" s="144"/>
      <c r="CGN47" s="144"/>
      <c r="CGO47" s="144"/>
      <c r="CGP47" s="144"/>
      <c r="CGQ47" s="144"/>
      <c r="CGR47" s="144"/>
      <c r="CGS47" s="144"/>
      <c r="CGT47" s="144"/>
      <c r="CGU47" s="144"/>
      <c r="CGV47" s="144"/>
      <c r="CGW47" s="144"/>
      <c r="CGX47" s="144"/>
      <c r="CGY47" s="144"/>
      <c r="CGZ47" s="144"/>
      <c r="CHA47" s="144"/>
      <c r="CHB47" s="144"/>
      <c r="CHC47" s="144"/>
      <c r="CHD47" s="144"/>
      <c r="CHE47" s="144"/>
      <c r="CHF47" s="144"/>
      <c r="CHG47" s="144"/>
      <c r="CHH47" s="144"/>
      <c r="CHI47" s="144"/>
      <c r="CHJ47" s="144"/>
      <c r="CHK47" s="144"/>
      <c r="CHL47" s="144"/>
      <c r="CHM47" s="144"/>
      <c r="CHN47" s="144"/>
      <c r="CHO47" s="144"/>
      <c r="CHP47" s="144"/>
      <c r="CHQ47" s="144"/>
      <c r="CHR47" s="144"/>
      <c r="CHS47" s="144"/>
      <c r="CHT47" s="144"/>
      <c r="CHU47" s="144"/>
      <c r="CHV47" s="144"/>
      <c r="CHW47" s="144"/>
      <c r="CHX47" s="144"/>
      <c r="CHY47" s="144"/>
      <c r="CHZ47" s="144"/>
      <c r="CIA47" s="144"/>
      <c r="CIB47" s="144"/>
      <c r="CIC47" s="144"/>
      <c r="CID47" s="144"/>
      <c r="CIE47" s="144"/>
      <c r="CIF47" s="144"/>
      <c r="CIG47" s="144"/>
      <c r="CIH47" s="144"/>
      <c r="CII47" s="144"/>
      <c r="CIJ47" s="144"/>
      <c r="CIK47" s="144"/>
      <c r="CIL47" s="144"/>
      <c r="CIM47" s="144"/>
      <c r="CIN47" s="144"/>
      <c r="CIO47" s="144"/>
      <c r="CIP47" s="144"/>
      <c r="CIQ47" s="144"/>
      <c r="CIR47" s="144"/>
      <c r="CIS47" s="144"/>
      <c r="CIT47" s="144"/>
      <c r="CIU47" s="144"/>
      <c r="CIV47" s="144"/>
      <c r="CIW47" s="144"/>
      <c r="CIX47" s="144"/>
      <c r="CIY47" s="144"/>
      <c r="CIZ47" s="144"/>
      <c r="CJA47" s="144"/>
      <c r="CJB47" s="144"/>
      <c r="CJC47" s="144"/>
      <c r="CJD47" s="144"/>
      <c r="CJE47" s="144"/>
      <c r="CJF47" s="144"/>
      <c r="CJG47" s="144"/>
      <c r="CJH47" s="144"/>
      <c r="CJI47" s="144"/>
      <c r="CJJ47" s="144"/>
      <c r="CJK47" s="144"/>
      <c r="CJL47" s="144"/>
      <c r="CJM47" s="144"/>
      <c r="CJN47" s="144"/>
      <c r="CJO47" s="144"/>
      <c r="CJP47" s="144"/>
      <c r="CJQ47" s="144"/>
      <c r="CJR47" s="144"/>
      <c r="CJS47" s="144"/>
      <c r="CJT47" s="144"/>
      <c r="CJU47" s="144"/>
      <c r="CJV47" s="144"/>
      <c r="CJW47" s="144"/>
      <c r="CJX47" s="144"/>
      <c r="CJY47" s="144"/>
      <c r="CJZ47" s="144"/>
      <c r="CKA47" s="144"/>
      <c r="CKB47" s="144"/>
      <c r="CKC47" s="144"/>
      <c r="CKD47" s="144"/>
      <c r="CKE47" s="144"/>
      <c r="CKF47" s="144"/>
      <c r="CKG47" s="144"/>
      <c r="CKH47" s="144"/>
      <c r="CKI47" s="144"/>
      <c r="CKJ47" s="144"/>
      <c r="CKK47" s="144"/>
      <c r="CKL47" s="144"/>
      <c r="CKM47" s="144"/>
      <c r="CKN47" s="144"/>
      <c r="CKO47" s="144"/>
      <c r="CKP47" s="144"/>
      <c r="CKQ47" s="144"/>
      <c r="CKR47" s="144"/>
      <c r="CKS47" s="144"/>
      <c r="CKT47" s="144"/>
      <c r="CKU47" s="144"/>
      <c r="CKV47" s="144"/>
      <c r="CKW47" s="144"/>
      <c r="CKX47" s="144"/>
      <c r="CKY47" s="144"/>
      <c r="CKZ47" s="144"/>
      <c r="CLA47" s="144"/>
      <c r="CLB47" s="144"/>
      <c r="CLC47" s="144"/>
      <c r="CLD47" s="144"/>
      <c r="CLE47" s="144"/>
      <c r="CLF47" s="144"/>
      <c r="CLG47" s="144"/>
      <c r="CLH47" s="144"/>
      <c r="CLI47" s="144"/>
      <c r="CLJ47" s="144"/>
      <c r="CLK47" s="144"/>
      <c r="CLL47" s="144"/>
      <c r="CLM47" s="144"/>
      <c r="CLN47" s="144"/>
      <c r="CLO47" s="144"/>
      <c r="CLP47" s="144"/>
      <c r="CLQ47" s="144"/>
      <c r="CLR47" s="144"/>
      <c r="CLS47" s="144"/>
      <c r="CLT47" s="144"/>
      <c r="CLU47" s="144"/>
      <c r="CLV47" s="144"/>
      <c r="CLW47" s="144"/>
      <c r="CLX47" s="144"/>
      <c r="CLY47" s="144"/>
      <c r="CLZ47" s="144"/>
      <c r="CMA47" s="144"/>
      <c r="CMB47" s="144"/>
      <c r="CMC47" s="144"/>
      <c r="CMD47" s="144"/>
      <c r="CME47" s="144"/>
      <c r="CMF47" s="144"/>
      <c r="CMG47" s="144"/>
      <c r="CMH47" s="144"/>
      <c r="CMI47" s="144"/>
      <c r="CMJ47" s="144"/>
      <c r="CMK47" s="144"/>
      <c r="CML47" s="144"/>
      <c r="CMM47" s="144"/>
      <c r="CMN47" s="144"/>
      <c r="CMO47" s="144"/>
      <c r="CMP47" s="144"/>
      <c r="CMQ47" s="144"/>
      <c r="CMR47" s="144"/>
      <c r="CMS47" s="144"/>
      <c r="CMT47" s="144"/>
      <c r="CMU47" s="144"/>
      <c r="CMV47" s="144"/>
      <c r="CMW47" s="144"/>
      <c r="CMX47" s="144"/>
      <c r="CMY47" s="144"/>
      <c r="CMZ47" s="144"/>
      <c r="CNA47" s="144"/>
      <c r="CNB47" s="144"/>
      <c r="CNC47" s="144"/>
      <c r="CND47" s="144"/>
      <c r="CNE47" s="144"/>
      <c r="CNF47" s="144"/>
      <c r="CNG47" s="144"/>
      <c r="CNH47" s="144"/>
      <c r="CNI47" s="144"/>
      <c r="CNJ47" s="144"/>
      <c r="CNK47" s="144"/>
      <c r="CNL47" s="144"/>
      <c r="CNM47" s="144"/>
      <c r="CNN47" s="144"/>
      <c r="CNO47" s="144"/>
      <c r="CNP47" s="144"/>
      <c r="CNQ47" s="144"/>
      <c r="CNR47" s="144"/>
      <c r="CNS47" s="144"/>
      <c r="CNT47" s="144"/>
      <c r="CNU47" s="144"/>
      <c r="CNV47" s="144"/>
      <c r="CNW47" s="144"/>
      <c r="CNX47" s="144"/>
      <c r="CNY47" s="144"/>
      <c r="CNZ47" s="144"/>
      <c r="COA47" s="144"/>
      <c r="COB47" s="144"/>
      <c r="COC47" s="144"/>
      <c r="COD47" s="144"/>
      <c r="COE47" s="144"/>
      <c r="COF47" s="144"/>
      <c r="COG47" s="144"/>
      <c r="COH47" s="144"/>
      <c r="COI47" s="144"/>
      <c r="COJ47" s="144"/>
      <c r="COK47" s="144"/>
      <c r="COL47" s="144"/>
      <c r="COM47" s="144"/>
      <c r="CON47" s="144"/>
      <c r="COO47" s="144"/>
      <c r="COP47" s="144"/>
      <c r="COQ47" s="144"/>
      <c r="COR47" s="144"/>
      <c r="COS47" s="144"/>
      <c r="COT47" s="144"/>
      <c r="COU47" s="144"/>
      <c r="COV47" s="144"/>
      <c r="COW47" s="144"/>
      <c r="COX47" s="144"/>
      <c r="COY47" s="144"/>
      <c r="COZ47" s="144"/>
      <c r="CPA47" s="144"/>
      <c r="CPB47" s="144"/>
      <c r="CPC47" s="144"/>
      <c r="CPD47" s="144"/>
      <c r="CPE47" s="144"/>
      <c r="CPF47" s="144"/>
      <c r="CPG47" s="144"/>
      <c r="CPH47" s="144"/>
      <c r="CPI47" s="144"/>
      <c r="CPJ47" s="144"/>
      <c r="CPK47" s="144"/>
      <c r="CPL47" s="144"/>
      <c r="CPM47" s="144"/>
      <c r="CPN47" s="144"/>
      <c r="CPO47" s="144"/>
      <c r="CPP47" s="144"/>
      <c r="CPQ47" s="144"/>
      <c r="CPR47" s="144"/>
      <c r="CPS47" s="144"/>
      <c r="CPT47" s="144"/>
      <c r="CPU47" s="144"/>
      <c r="CPV47" s="144"/>
      <c r="CPW47" s="144"/>
      <c r="CPX47" s="144"/>
      <c r="CPY47" s="144"/>
      <c r="CPZ47" s="144"/>
      <c r="CQA47" s="144"/>
      <c r="CQB47" s="144"/>
      <c r="CQC47" s="144"/>
      <c r="CQD47" s="144"/>
      <c r="CQE47" s="144"/>
      <c r="CQF47" s="144"/>
      <c r="CQG47" s="144"/>
      <c r="CQH47" s="144"/>
      <c r="CQI47" s="144"/>
      <c r="CQJ47" s="144"/>
      <c r="CQK47" s="144"/>
      <c r="CQL47" s="144"/>
      <c r="CQM47" s="144"/>
      <c r="CQN47" s="144"/>
      <c r="CQO47" s="144"/>
      <c r="CQP47" s="144"/>
      <c r="CQQ47" s="144"/>
      <c r="CQR47" s="144"/>
      <c r="CQS47" s="144"/>
      <c r="CQT47" s="144"/>
      <c r="CQU47" s="144"/>
      <c r="CQV47" s="144"/>
      <c r="CQW47" s="144"/>
      <c r="CQX47" s="144"/>
      <c r="CQY47" s="144"/>
      <c r="CQZ47" s="144"/>
      <c r="CRA47" s="144"/>
      <c r="CRB47" s="144"/>
      <c r="CRC47" s="144"/>
      <c r="CRD47" s="144"/>
      <c r="CRE47" s="144"/>
      <c r="CRF47" s="144"/>
      <c r="CRG47" s="144"/>
      <c r="CRH47" s="144"/>
      <c r="CRI47" s="144"/>
      <c r="CRJ47" s="144"/>
      <c r="CRK47" s="144"/>
      <c r="CRL47" s="144"/>
      <c r="CRM47" s="144"/>
      <c r="CRN47" s="144"/>
      <c r="CRO47" s="144"/>
      <c r="CRP47" s="144"/>
      <c r="CRQ47" s="144"/>
      <c r="CRR47" s="144"/>
      <c r="CRS47" s="144"/>
      <c r="CRT47" s="144"/>
      <c r="CRU47" s="144"/>
      <c r="CRV47" s="144"/>
      <c r="CRW47" s="144"/>
      <c r="CRX47" s="144"/>
      <c r="CRY47" s="144"/>
      <c r="CRZ47" s="144"/>
      <c r="CSA47" s="144"/>
      <c r="CSB47" s="144"/>
      <c r="CSC47" s="144"/>
      <c r="CSD47" s="144"/>
      <c r="CSE47" s="144"/>
      <c r="CSF47" s="144"/>
      <c r="CSG47" s="144"/>
      <c r="CSH47" s="144"/>
      <c r="CSI47" s="144"/>
      <c r="CSJ47" s="144"/>
      <c r="CSK47" s="144"/>
      <c r="CSL47" s="144"/>
      <c r="CSM47" s="144"/>
      <c r="CSN47" s="144"/>
      <c r="CSO47" s="144"/>
      <c r="CSP47" s="144"/>
      <c r="CSQ47" s="144"/>
      <c r="CSR47" s="144"/>
      <c r="CSS47" s="144"/>
      <c r="CST47" s="144"/>
      <c r="CSU47" s="144"/>
      <c r="CSV47" s="144"/>
      <c r="CSW47" s="144"/>
      <c r="CSX47" s="144"/>
      <c r="CSY47" s="144"/>
      <c r="CSZ47" s="144"/>
      <c r="CTA47" s="144"/>
      <c r="CTB47" s="144"/>
      <c r="CTC47" s="144"/>
      <c r="CTD47" s="144"/>
      <c r="CTE47" s="144"/>
      <c r="CTF47" s="144"/>
      <c r="CTG47" s="144"/>
      <c r="CTH47" s="144"/>
      <c r="CTI47" s="144"/>
      <c r="CTJ47" s="144"/>
      <c r="CTK47" s="144"/>
      <c r="CTL47" s="144"/>
      <c r="CTM47" s="144"/>
      <c r="CTN47" s="144"/>
      <c r="CTO47" s="144"/>
      <c r="CTP47" s="144"/>
      <c r="CTQ47" s="144"/>
      <c r="CTR47" s="144"/>
      <c r="CTS47" s="144"/>
      <c r="CTT47" s="144"/>
      <c r="CTU47" s="144"/>
      <c r="CTV47" s="144"/>
      <c r="CTW47" s="144"/>
      <c r="CTX47" s="144"/>
      <c r="CTY47" s="144"/>
      <c r="CTZ47" s="144"/>
      <c r="CUA47" s="144"/>
    </row>
    <row r="48" s="36" customFormat="1" ht="169.2" customHeight="1" outlineLevel="1" spans="1:2575">
      <c r="A48" s="82" t="s">
        <v>300</v>
      </c>
      <c r="B48" s="116" t="s">
        <v>301</v>
      </c>
      <c r="C48" s="117" t="s">
        <v>302</v>
      </c>
      <c r="D48" s="119"/>
      <c r="E48" s="119"/>
      <c r="F48" s="119"/>
      <c r="G48" s="117"/>
      <c r="H48" s="229" t="s">
        <v>294</v>
      </c>
      <c r="I48" s="142" t="s">
        <v>63</v>
      </c>
      <c r="J48" s="143"/>
      <c r="K48" s="144"/>
      <c r="L48" s="144"/>
      <c r="M48" s="144"/>
      <c r="N48" s="144"/>
      <c r="O48" s="144"/>
      <c r="P48" s="144"/>
      <c r="Q48" s="144"/>
      <c r="R48" s="144"/>
      <c r="S48" s="144"/>
      <c r="T48" s="144"/>
      <c r="U48" s="144"/>
      <c r="V48" s="144"/>
      <c r="W48" s="144"/>
      <c r="X48" s="144"/>
      <c r="Y48" s="144"/>
      <c r="Z48" s="144"/>
      <c r="AA48" s="144"/>
      <c r="AB48" s="144"/>
      <c r="AC48" s="144"/>
      <c r="AD48" s="144"/>
      <c r="AE48" s="144"/>
      <c r="AF48" s="144"/>
      <c r="AG48" s="144"/>
      <c r="AH48" s="144"/>
      <c r="AI48" s="144"/>
      <c r="AJ48" s="144"/>
      <c r="AK48" s="144"/>
      <c r="AL48" s="144"/>
      <c r="AM48" s="144"/>
      <c r="AN48" s="144"/>
      <c r="AO48" s="144"/>
      <c r="AP48" s="144"/>
      <c r="AQ48" s="144"/>
      <c r="AR48" s="144"/>
      <c r="AS48" s="144"/>
      <c r="AT48" s="144"/>
      <c r="AU48" s="144"/>
      <c r="AV48" s="144"/>
      <c r="AW48" s="144"/>
      <c r="AX48" s="144"/>
      <c r="AY48" s="144"/>
      <c r="AZ48" s="144"/>
      <c r="BA48" s="144"/>
      <c r="BB48" s="144"/>
      <c r="BC48" s="144"/>
      <c r="BD48" s="144"/>
      <c r="BE48" s="144"/>
      <c r="BF48" s="144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4"/>
      <c r="BY48" s="144"/>
      <c r="BZ48" s="144"/>
      <c r="CA48" s="144"/>
      <c r="CB48" s="144"/>
      <c r="CC48" s="144"/>
      <c r="CD48" s="144"/>
      <c r="CE48" s="144"/>
      <c r="CF48" s="144"/>
      <c r="CG48" s="144"/>
      <c r="CH48" s="144"/>
      <c r="CI48" s="144"/>
      <c r="CJ48" s="144"/>
      <c r="CK48" s="144"/>
      <c r="CL48" s="144"/>
      <c r="CM48" s="144"/>
      <c r="CN48" s="144"/>
      <c r="CO48" s="144"/>
      <c r="CP48" s="144"/>
      <c r="CQ48" s="144"/>
      <c r="CR48" s="144"/>
      <c r="CS48" s="144"/>
      <c r="CT48" s="144"/>
      <c r="CU48" s="144"/>
      <c r="CV48" s="144"/>
      <c r="CW48" s="144"/>
      <c r="CX48" s="144"/>
      <c r="CY48" s="144"/>
      <c r="CZ48" s="144"/>
      <c r="DA48" s="144"/>
      <c r="DB48" s="144"/>
      <c r="DC48" s="144"/>
      <c r="DD48" s="144"/>
      <c r="DE48" s="144"/>
      <c r="DF48" s="144"/>
      <c r="DG48" s="144"/>
      <c r="DH48" s="144"/>
      <c r="DI48" s="144"/>
      <c r="DJ48" s="144"/>
      <c r="DK48" s="144"/>
      <c r="DL48" s="144"/>
      <c r="DM48" s="144"/>
      <c r="DN48" s="144"/>
      <c r="DO48" s="144"/>
      <c r="DP48" s="144"/>
      <c r="DQ48" s="144"/>
      <c r="DR48" s="144"/>
      <c r="DS48" s="144"/>
      <c r="DT48" s="144"/>
      <c r="DU48" s="144"/>
      <c r="DV48" s="144"/>
      <c r="DW48" s="144"/>
      <c r="DX48" s="144"/>
      <c r="DY48" s="144"/>
      <c r="DZ48" s="144"/>
      <c r="EA48" s="144"/>
      <c r="EB48" s="144"/>
      <c r="EC48" s="144"/>
      <c r="ED48" s="144"/>
      <c r="EE48" s="144"/>
      <c r="EF48" s="144"/>
      <c r="EG48" s="144"/>
      <c r="EH48" s="144"/>
      <c r="EI48" s="144"/>
      <c r="EJ48" s="144"/>
      <c r="EK48" s="144"/>
      <c r="EL48" s="144"/>
      <c r="EM48" s="144"/>
      <c r="EN48" s="144"/>
      <c r="EO48" s="144"/>
      <c r="EP48" s="144"/>
      <c r="EQ48" s="144"/>
      <c r="ER48" s="144"/>
      <c r="ES48" s="144"/>
      <c r="ET48" s="144"/>
      <c r="EU48" s="144"/>
      <c r="EV48" s="144"/>
      <c r="EW48" s="144"/>
      <c r="EX48" s="144"/>
      <c r="EY48" s="144"/>
      <c r="EZ48" s="144"/>
      <c r="FA48" s="144"/>
      <c r="FB48" s="144"/>
      <c r="FC48" s="144"/>
      <c r="FD48" s="144"/>
      <c r="FE48" s="144"/>
      <c r="FF48" s="144"/>
      <c r="FG48" s="144"/>
      <c r="FH48" s="144"/>
      <c r="FI48" s="144"/>
      <c r="FJ48" s="144"/>
      <c r="FK48" s="144"/>
      <c r="FL48" s="144"/>
      <c r="FM48" s="144"/>
      <c r="FN48" s="144"/>
      <c r="FO48" s="144"/>
      <c r="FP48" s="144"/>
      <c r="FQ48" s="144"/>
      <c r="FR48" s="144"/>
      <c r="FS48" s="144"/>
      <c r="FT48" s="144"/>
      <c r="FU48" s="144"/>
      <c r="FV48" s="144"/>
      <c r="FW48" s="144"/>
      <c r="FX48" s="144"/>
      <c r="FY48" s="144"/>
      <c r="FZ48" s="144"/>
      <c r="GA48" s="144"/>
      <c r="GB48" s="144"/>
      <c r="GC48" s="144"/>
      <c r="GD48" s="144"/>
      <c r="GE48" s="144"/>
      <c r="GF48" s="144"/>
      <c r="GG48" s="144"/>
      <c r="GH48" s="144"/>
      <c r="GI48" s="144"/>
      <c r="GJ48" s="144"/>
      <c r="GK48" s="144"/>
      <c r="GL48" s="144"/>
      <c r="GM48" s="144"/>
      <c r="GN48" s="144"/>
      <c r="GO48" s="144"/>
      <c r="GP48" s="144"/>
      <c r="GQ48" s="144"/>
      <c r="GR48" s="144"/>
      <c r="GS48" s="144"/>
      <c r="GT48" s="144"/>
      <c r="GU48" s="144"/>
      <c r="GV48" s="144"/>
      <c r="GW48" s="144"/>
      <c r="GX48" s="144"/>
      <c r="GY48" s="144"/>
      <c r="GZ48" s="144"/>
      <c r="HA48" s="144"/>
      <c r="HB48" s="144"/>
      <c r="HC48" s="144"/>
      <c r="HD48" s="144"/>
      <c r="HE48" s="144"/>
      <c r="HF48" s="144"/>
      <c r="HG48" s="144"/>
      <c r="HH48" s="144"/>
      <c r="HI48" s="144"/>
      <c r="HJ48" s="144"/>
      <c r="HK48" s="144"/>
      <c r="HL48" s="144"/>
      <c r="HM48" s="144"/>
      <c r="HN48" s="144"/>
      <c r="HO48" s="144"/>
      <c r="HP48" s="144"/>
      <c r="HQ48" s="144"/>
      <c r="HR48" s="144"/>
      <c r="HS48" s="144"/>
      <c r="HT48" s="144"/>
      <c r="HU48" s="144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4"/>
      <c r="IM48" s="144"/>
      <c r="IN48" s="144"/>
      <c r="IO48" s="144"/>
      <c r="IP48" s="144"/>
      <c r="IQ48" s="144"/>
      <c r="IR48" s="144"/>
      <c r="IS48" s="144"/>
      <c r="IT48" s="144"/>
      <c r="IU48" s="144"/>
      <c r="IV48" s="144"/>
      <c r="IW48" s="144"/>
      <c r="IX48" s="144"/>
      <c r="IY48" s="144"/>
      <c r="IZ48" s="144"/>
      <c r="JA48" s="144"/>
      <c r="JB48" s="144"/>
      <c r="JC48" s="144"/>
      <c r="JD48" s="144"/>
      <c r="JE48" s="144"/>
      <c r="JF48" s="144"/>
      <c r="JG48" s="144"/>
      <c r="JH48" s="144"/>
      <c r="JI48" s="144"/>
      <c r="JJ48" s="144"/>
      <c r="JK48" s="144"/>
      <c r="JL48" s="144"/>
      <c r="JM48" s="144"/>
      <c r="JN48" s="144"/>
      <c r="JO48" s="144"/>
      <c r="JP48" s="144"/>
      <c r="JQ48" s="144"/>
      <c r="JR48" s="144"/>
      <c r="JS48" s="144"/>
      <c r="JT48" s="144"/>
      <c r="JU48" s="144"/>
      <c r="JV48" s="144"/>
      <c r="JW48" s="144"/>
      <c r="JX48" s="144"/>
      <c r="JY48" s="144"/>
      <c r="JZ48" s="144"/>
      <c r="KA48" s="144"/>
      <c r="KB48" s="144"/>
      <c r="KC48" s="144"/>
      <c r="KD48" s="144"/>
      <c r="KE48" s="144"/>
      <c r="KF48" s="144"/>
      <c r="KG48" s="144"/>
      <c r="KH48" s="144"/>
      <c r="KI48" s="144"/>
      <c r="KJ48" s="144"/>
      <c r="KK48" s="144"/>
      <c r="KL48" s="144"/>
      <c r="KM48" s="144"/>
      <c r="KN48" s="144"/>
      <c r="KO48" s="144"/>
      <c r="KP48" s="144"/>
      <c r="KQ48" s="144"/>
      <c r="KR48" s="144"/>
      <c r="KS48" s="144"/>
      <c r="KT48" s="144"/>
      <c r="KU48" s="144"/>
      <c r="KV48" s="144"/>
      <c r="KW48" s="144"/>
      <c r="KX48" s="144"/>
      <c r="KY48" s="144"/>
      <c r="KZ48" s="144"/>
      <c r="LA48" s="144"/>
      <c r="LB48" s="144"/>
      <c r="LC48" s="144"/>
      <c r="LD48" s="144"/>
      <c r="LE48" s="144"/>
      <c r="LF48" s="144"/>
      <c r="LG48" s="144"/>
      <c r="LH48" s="144"/>
      <c r="LI48" s="144"/>
      <c r="LJ48" s="144"/>
      <c r="LK48" s="144"/>
      <c r="LL48" s="144"/>
      <c r="LM48" s="144"/>
      <c r="LN48" s="144"/>
      <c r="LO48" s="144"/>
      <c r="LP48" s="144"/>
      <c r="LQ48" s="144"/>
      <c r="LR48" s="144"/>
      <c r="LS48" s="144"/>
      <c r="LT48" s="144"/>
      <c r="LU48" s="144"/>
      <c r="LV48" s="144"/>
      <c r="LW48" s="144"/>
      <c r="LX48" s="144"/>
      <c r="LY48" s="144"/>
      <c r="LZ48" s="144"/>
      <c r="MA48" s="144"/>
      <c r="MB48" s="144"/>
      <c r="MC48" s="144"/>
      <c r="MD48" s="144"/>
      <c r="ME48" s="144"/>
      <c r="MF48" s="144"/>
      <c r="MG48" s="144"/>
      <c r="MH48" s="144"/>
      <c r="MI48" s="144"/>
      <c r="MJ48" s="144"/>
      <c r="MK48" s="144"/>
      <c r="ML48" s="144"/>
      <c r="MM48" s="144"/>
      <c r="MN48" s="144"/>
      <c r="MO48" s="144"/>
      <c r="MP48" s="144"/>
      <c r="MQ48" s="144"/>
      <c r="MR48" s="144"/>
      <c r="MS48" s="144"/>
      <c r="MT48" s="144"/>
      <c r="MU48" s="144"/>
      <c r="MV48" s="144"/>
      <c r="MW48" s="144"/>
      <c r="MX48" s="144"/>
      <c r="MY48" s="144"/>
      <c r="MZ48" s="144"/>
      <c r="NA48" s="144"/>
      <c r="NB48" s="144"/>
      <c r="NC48" s="144"/>
      <c r="ND48" s="144"/>
      <c r="NE48" s="144"/>
      <c r="NF48" s="144"/>
      <c r="NG48" s="144"/>
      <c r="NH48" s="144"/>
      <c r="NI48" s="144"/>
      <c r="NJ48" s="144"/>
      <c r="NK48" s="144"/>
      <c r="NL48" s="144"/>
      <c r="NM48" s="144"/>
      <c r="NN48" s="144"/>
      <c r="NO48" s="144"/>
      <c r="NP48" s="144"/>
      <c r="NQ48" s="144"/>
      <c r="NR48" s="144"/>
      <c r="NS48" s="144"/>
      <c r="NT48" s="144"/>
      <c r="NU48" s="144"/>
      <c r="NV48" s="144"/>
      <c r="NW48" s="144"/>
      <c r="NX48" s="144"/>
      <c r="NY48" s="144"/>
      <c r="NZ48" s="144"/>
      <c r="OA48" s="144"/>
      <c r="OB48" s="144"/>
      <c r="OC48" s="144"/>
      <c r="OD48" s="144"/>
      <c r="OE48" s="144"/>
      <c r="OF48" s="144"/>
      <c r="OG48" s="144"/>
      <c r="OH48" s="144"/>
      <c r="OI48" s="144"/>
      <c r="OJ48" s="144"/>
      <c r="OK48" s="144"/>
      <c r="OL48" s="144"/>
      <c r="OM48" s="144"/>
      <c r="ON48" s="144"/>
      <c r="OO48" s="144"/>
      <c r="OP48" s="144"/>
      <c r="OQ48" s="144"/>
      <c r="OR48" s="144"/>
      <c r="OS48" s="144"/>
      <c r="OT48" s="144"/>
      <c r="OU48" s="144"/>
      <c r="OV48" s="144"/>
      <c r="OW48" s="144"/>
      <c r="OX48" s="144"/>
      <c r="OY48" s="144"/>
      <c r="OZ48" s="144"/>
      <c r="PA48" s="144"/>
      <c r="PB48" s="144"/>
      <c r="PC48" s="144"/>
      <c r="PD48" s="144"/>
      <c r="PE48" s="144"/>
      <c r="PF48" s="144"/>
      <c r="PG48" s="144"/>
      <c r="PH48" s="144"/>
      <c r="PI48" s="144"/>
      <c r="PJ48" s="144"/>
      <c r="PK48" s="144"/>
      <c r="PL48" s="144"/>
      <c r="PM48" s="144"/>
      <c r="PN48" s="144"/>
      <c r="PO48" s="144"/>
      <c r="PP48" s="144"/>
      <c r="PQ48" s="144"/>
      <c r="PR48" s="144"/>
      <c r="PS48" s="144"/>
      <c r="PT48" s="144"/>
      <c r="PU48" s="144"/>
      <c r="PV48" s="144"/>
      <c r="PW48" s="144"/>
      <c r="PX48" s="144"/>
      <c r="PY48" s="144"/>
      <c r="PZ48" s="144"/>
      <c r="QA48" s="144"/>
      <c r="QB48" s="144"/>
      <c r="QC48" s="144"/>
      <c r="QD48" s="144"/>
      <c r="QE48" s="144"/>
      <c r="QF48" s="144"/>
      <c r="QG48" s="144"/>
      <c r="QH48" s="144"/>
      <c r="QI48" s="144"/>
      <c r="QJ48" s="144"/>
      <c r="QK48" s="144"/>
      <c r="QL48" s="144"/>
      <c r="QM48" s="144"/>
      <c r="QN48" s="144"/>
      <c r="QO48" s="144"/>
      <c r="QP48" s="144"/>
      <c r="QQ48" s="144"/>
      <c r="QR48" s="144"/>
      <c r="QS48" s="144"/>
      <c r="QT48" s="144"/>
      <c r="QU48" s="144"/>
      <c r="QV48" s="144"/>
      <c r="QW48" s="144"/>
      <c r="QX48" s="144"/>
      <c r="QY48" s="144"/>
      <c r="QZ48" s="144"/>
      <c r="RA48" s="144"/>
      <c r="RB48" s="144"/>
      <c r="RC48" s="144"/>
      <c r="RD48" s="144"/>
      <c r="RE48" s="144"/>
      <c r="RF48" s="144"/>
      <c r="RG48" s="144"/>
      <c r="RH48" s="144"/>
      <c r="RI48" s="144"/>
      <c r="RJ48" s="144"/>
      <c r="RK48" s="144"/>
      <c r="RL48" s="144"/>
      <c r="RM48" s="144"/>
      <c r="RN48" s="144"/>
      <c r="RO48" s="144"/>
      <c r="RP48" s="144"/>
      <c r="RQ48" s="144"/>
      <c r="RR48" s="144"/>
      <c r="RS48" s="144"/>
      <c r="RT48" s="144"/>
      <c r="RU48" s="144"/>
      <c r="RV48" s="144"/>
      <c r="RW48" s="144"/>
      <c r="RX48" s="144"/>
      <c r="RY48" s="144"/>
      <c r="RZ48" s="144"/>
      <c r="SA48" s="144"/>
      <c r="SB48" s="144"/>
      <c r="SC48" s="144"/>
      <c r="SD48" s="144"/>
      <c r="SE48" s="144"/>
      <c r="SF48" s="144"/>
      <c r="SG48" s="144"/>
      <c r="SH48" s="144"/>
      <c r="SI48" s="144"/>
      <c r="SJ48" s="144"/>
      <c r="SK48" s="144"/>
      <c r="SL48" s="144"/>
      <c r="SM48" s="144"/>
      <c r="SN48" s="144"/>
      <c r="SO48" s="144"/>
      <c r="SP48" s="144"/>
      <c r="SQ48" s="144"/>
      <c r="SR48" s="144"/>
      <c r="SS48" s="144"/>
      <c r="ST48" s="144"/>
      <c r="SU48" s="144"/>
      <c r="SV48" s="144"/>
      <c r="SW48" s="144"/>
      <c r="SX48" s="144"/>
      <c r="SY48" s="144"/>
      <c r="SZ48" s="144"/>
      <c r="TA48" s="144"/>
      <c r="TB48" s="144"/>
      <c r="TC48" s="144"/>
      <c r="TD48" s="144"/>
      <c r="TE48" s="144"/>
      <c r="TF48" s="144"/>
      <c r="TG48" s="144"/>
      <c r="TH48" s="144"/>
      <c r="TI48" s="144"/>
      <c r="TJ48" s="144"/>
      <c r="TK48" s="144"/>
      <c r="TL48" s="144"/>
      <c r="TM48" s="144"/>
      <c r="TN48" s="144"/>
      <c r="TO48" s="144"/>
      <c r="TP48" s="144"/>
      <c r="TQ48" s="144"/>
      <c r="TR48" s="144"/>
      <c r="TS48" s="144"/>
      <c r="TT48" s="144"/>
      <c r="TU48" s="144"/>
      <c r="TV48" s="144"/>
      <c r="TW48" s="144"/>
      <c r="TX48" s="144"/>
      <c r="TY48" s="144"/>
      <c r="TZ48" s="144"/>
      <c r="UA48" s="144"/>
      <c r="UB48" s="144"/>
      <c r="UC48" s="144"/>
      <c r="UD48" s="144"/>
      <c r="UE48" s="144"/>
      <c r="UF48" s="144"/>
      <c r="UG48" s="144"/>
      <c r="UH48" s="144"/>
      <c r="UI48" s="144"/>
      <c r="UJ48" s="144"/>
      <c r="UK48" s="144"/>
      <c r="UL48" s="144"/>
      <c r="UM48" s="144"/>
      <c r="UN48" s="144"/>
      <c r="UO48" s="144"/>
      <c r="UP48" s="144"/>
      <c r="UQ48" s="144"/>
      <c r="UR48" s="144"/>
      <c r="US48" s="144"/>
      <c r="UT48" s="144"/>
      <c r="UU48" s="144"/>
      <c r="UV48" s="144"/>
      <c r="UW48" s="144"/>
      <c r="UX48" s="144"/>
      <c r="UY48" s="144"/>
      <c r="UZ48" s="144"/>
      <c r="VA48" s="144"/>
      <c r="VB48" s="144"/>
      <c r="VC48" s="144"/>
      <c r="VD48" s="144"/>
      <c r="VE48" s="144"/>
      <c r="VF48" s="144"/>
      <c r="VG48" s="144"/>
      <c r="VH48" s="144"/>
      <c r="VI48" s="144"/>
      <c r="VJ48" s="144"/>
      <c r="VK48" s="144"/>
      <c r="VL48" s="144"/>
      <c r="VM48" s="144"/>
      <c r="VN48" s="144"/>
      <c r="VO48" s="144"/>
      <c r="VP48" s="144"/>
      <c r="VQ48" s="144"/>
      <c r="VR48" s="144"/>
      <c r="VS48" s="144"/>
      <c r="VT48" s="144"/>
      <c r="VU48" s="144"/>
      <c r="VV48" s="144"/>
      <c r="VW48" s="144"/>
      <c r="VX48" s="144"/>
      <c r="VY48" s="144"/>
      <c r="VZ48" s="144"/>
      <c r="WA48" s="144"/>
      <c r="WB48" s="144"/>
      <c r="WC48" s="144"/>
      <c r="WD48" s="144"/>
      <c r="WE48" s="144"/>
      <c r="WF48" s="144"/>
      <c r="WG48" s="144"/>
      <c r="WH48" s="144"/>
      <c r="WI48" s="144"/>
      <c r="WJ48" s="144"/>
      <c r="WK48" s="144"/>
      <c r="WL48" s="144"/>
      <c r="WM48" s="144"/>
      <c r="WN48" s="144"/>
      <c r="WO48" s="144"/>
      <c r="WP48" s="144"/>
      <c r="WQ48" s="144"/>
      <c r="WR48" s="144"/>
      <c r="WS48" s="144"/>
      <c r="WT48" s="144"/>
      <c r="WU48" s="144"/>
      <c r="WV48" s="144"/>
      <c r="WW48" s="144"/>
      <c r="WX48" s="144"/>
      <c r="WY48" s="144"/>
      <c r="WZ48" s="144"/>
      <c r="XA48" s="144"/>
      <c r="XB48" s="144"/>
      <c r="XC48" s="144"/>
      <c r="XD48" s="144"/>
      <c r="XE48" s="144"/>
      <c r="XF48" s="144"/>
      <c r="XG48" s="144"/>
      <c r="XH48" s="144"/>
      <c r="XI48" s="144"/>
      <c r="XJ48" s="144"/>
      <c r="XK48" s="144"/>
      <c r="XL48" s="144"/>
      <c r="XM48" s="144"/>
      <c r="XN48" s="144"/>
      <c r="XO48" s="144"/>
      <c r="XP48" s="144"/>
      <c r="XQ48" s="144"/>
      <c r="XR48" s="144"/>
      <c r="XS48" s="144"/>
      <c r="XT48" s="144"/>
      <c r="XU48" s="144"/>
      <c r="XV48" s="144"/>
      <c r="XW48" s="144"/>
      <c r="XX48" s="144"/>
      <c r="XY48" s="144"/>
      <c r="XZ48" s="144"/>
      <c r="YA48" s="144"/>
      <c r="YB48" s="144"/>
      <c r="YC48" s="144"/>
      <c r="YD48" s="144"/>
      <c r="YE48" s="144"/>
      <c r="YF48" s="144"/>
      <c r="YG48" s="144"/>
      <c r="YH48" s="144"/>
      <c r="YI48" s="144"/>
      <c r="YJ48" s="144"/>
      <c r="YK48" s="144"/>
      <c r="YL48" s="144"/>
      <c r="YM48" s="144"/>
      <c r="YN48" s="144"/>
      <c r="YO48" s="144"/>
      <c r="YP48" s="144"/>
      <c r="YQ48" s="144"/>
      <c r="YR48" s="144"/>
      <c r="YS48" s="144"/>
      <c r="YT48" s="144"/>
      <c r="YU48" s="144"/>
      <c r="YV48" s="144"/>
      <c r="YW48" s="144"/>
      <c r="YX48" s="144"/>
      <c r="YY48" s="144"/>
      <c r="YZ48" s="144"/>
      <c r="ZA48" s="144"/>
      <c r="ZB48" s="144"/>
      <c r="ZC48" s="144"/>
      <c r="ZD48" s="144"/>
      <c r="ZE48" s="144"/>
      <c r="ZF48" s="144"/>
      <c r="ZG48" s="144"/>
      <c r="ZH48" s="144"/>
      <c r="ZI48" s="144"/>
      <c r="ZJ48" s="144"/>
      <c r="ZK48" s="144"/>
      <c r="ZL48" s="144"/>
      <c r="ZM48" s="144"/>
      <c r="ZN48" s="144"/>
      <c r="ZO48" s="144"/>
      <c r="ZP48" s="144"/>
      <c r="ZQ48" s="144"/>
      <c r="ZR48" s="144"/>
      <c r="ZS48" s="144"/>
      <c r="ZT48" s="144"/>
      <c r="ZU48" s="144"/>
      <c r="ZV48" s="144"/>
      <c r="ZW48" s="144"/>
      <c r="ZX48" s="144"/>
      <c r="ZY48" s="144"/>
      <c r="ZZ48" s="144"/>
      <c r="AAA48" s="144"/>
      <c r="AAB48" s="144"/>
      <c r="AAC48" s="144"/>
      <c r="AAD48" s="144"/>
      <c r="AAE48" s="144"/>
      <c r="AAF48" s="144"/>
      <c r="AAG48" s="144"/>
      <c r="AAH48" s="144"/>
      <c r="AAI48" s="144"/>
      <c r="AAJ48" s="144"/>
      <c r="AAK48" s="144"/>
      <c r="AAL48" s="144"/>
      <c r="AAM48" s="144"/>
      <c r="AAN48" s="144"/>
      <c r="AAO48" s="144"/>
      <c r="AAP48" s="144"/>
      <c r="AAQ48" s="144"/>
      <c r="AAR48" s="144"/>
      <c r="AAS48" s="144"/>
      <c r="AAT48" s="144"/>
      <c r="AAU48" s="144"/>
      <c r="AAV48" s="144"/>
      <c r="AAW48" s="144"/>
      <c r="AAX48" s="144"/>
      <c r="AAY48" s="144"/>
      <c r="AAZ48" s="144"/>
      <c r="ABA48" s="144"/>
      <c r="ABB48" s="144"/>
      <c r="ABC48" s="144"/>
      <c r="ABD48" s="144"/>
      <c r="ABE48" s="144"/>
      <c r="ABF48" s="144"/>
      <c r="ABG48" s="144"/>
      <c r="ABH48" s="144"/>
      <c r="ABI48" s="144"/>
      <c r="ABJ48" s="144"/>
      <c r="ABK48" s="144"/>
      <c r="ABL48" s="144"/>
      <c r="ABM48" s="144"/>
      <c r="ABN48" s="144"/>
      <c r="ABO48" s="144"/>
      <c r="ABP48" s="144"/>
      <c r="ABQ48" s="144"/>
      <c r="ABR48" s="144"/>
      <c r="ABS48" s="144"/>
      <c r="ABT48" s="144"/>
      <c r="ABU48" s="144"/>
      <c r="ABV48" s="144"/>
      <c r="ABW48" s="144"/>
      <c r="ABX48" s="144"/>
      <c r="ABY48" s="144"/>
      <c r="ABZ48" s="144"/>
      <c r="ACA48" s="144"/>
      <c r="ACB48" s="144"/>
      <c r="ACC48" s="144"/>
      <c r="ACD48" s="144"/>
      <c r="ACE48" s="144"/>
      <c r="ACF48" s="144"/>
      <c r="ACG48" s="144"/>
      <c r="ACH48" s="144"/>
      <c r="ACI48" s="144"/>
      <c r="ACJ48" s="144"/>
      <c r="ACK48" s="144"/>
      <c r="ACL48" s="144"/>
      <c r="ACM48" s="144"/>
      <c r="ACN48" s="144"/>
      <c r="ACO48" s="144"/>
      <c r="ACP48" s="144"/>
      <c r="ACQ48" s="144"/>
      <c r="ACR48" s="144"/>
      <c r="ACS48" s="144"/>
      <c r="ACT48" s="144"/>
      <c r="ACU48" s="144"/>
      <c r="ACV48" s="144"/>
      <c r="ACW48" s="144"/>
      <c r="ACX48" s="144"/>
      <c r="ACY48" s="144"/>
      <c r="ACZ48" s="144"/>
      <c r="ADA48" s="144"/>
      <c r="ADB48" s="144"/>
      <c r="ADC48" s="144"/>
      <c r="ADD48" s="144"/>
      <c r="ADE48" s="144"/>
      <c r="ADF48" s="144"/>
      <c r="ADG48" s="144"/>
      <c r="ADH48" s="144"/>
      <c r="ADI48" s="144"/>
      <c r="ADJ48" s="144"/>
      <c r="ADK48" s="144"/>
      <c r="ADL48" s="144"/>
      <c r="ADM48" s="144"/>
      <c r="ADN48" s="144"/>
      <c r="ADO48" s="144"/>
      <c r="ADP48" s="144"/>
      <c r="ADQ48" s="144"/>
      <c r="ADR48" s="144"/>
      <c r="ADS48" s="144"/>
      <c r="ADT48" s="144"/>
      <c r="ADU48" s="144"/>
      <c r="ADV48" s="144"/>
      <c r="ADW48" s="144"/>
      <c r="ADX48" s="144"/>
      <c r="ADY48" s="144"/>
      <c r="ADZ48" s="144"/>
      <c r="AEA48" s="144"/>
      <c r="AEB48" s="144"/>
      <c r="AEC48" s="144"/>
      <c r="AED48" s="144"/>
      <c r="AEE48" s="144"/>
      <c r="AEF48" s="144"/>
      <c r="AEG48" s="144"/>
      <c r="AEH48" s="144"/>
      <c r="AEI48" s="144"/>
      <c r="AEJ48" s="144"/>
      <c r="AEK48" s="144"/>
      <c r="AEL48" s="144"/>
      <c r="AEM48" s="144"/>
      <c r="AEN48" s="144"/>
      <c r="AEO48" s="144"/>
      <c r="AEP48" s="144"/>
      <c r="AEQ48" s="144"/>
      <c r="AER48" s="144"/>
      <c r="AES48" s="144"/>
      <c r="AET48" s="144"/>
      <c r="AEU48" s="144"/>
      <c r="AEV48" s="144"/>
      <c r="AEW48" s="144"/>
      <c r="AEX48" s="144"/>
      <c r="AEY48" s="144"/>
      <c r="AEZ48" s="144"/>
      <c r="AFA48" s="144"/>
      <c r="AFB48" s="144"/>
      <c r="AFC48" s="144"/>
      <c r="AFD48" s="144"/>
      <c r="AFE48" s="144"/>
      <c r="AFF48" s="144"/>
      <c r="AFG48" s="144"/>
      <c r="AFH48" s="144"/>
      <c r="AFI48" s="144"/>
      <c r="AFJ48" s="144"/>
      <c r="AFK48" s="144"/>
      <c r="AFL48" s="144"/>
      <c r="AFM48" s="144"/>
      <c r="AFN48" s="144"/>
      <c r="AFO48" s="144"/>
      <c r="AFP48" s="144"/>
      <c r="AFQ48" s="144"/>
      <c r="AFR48" s="144"/>
      <c r="AFS48" s="144"/>
      <c r="AFT48" s="144"/>
      <c r="AFU48" s="144"/>
      <c r="AFV48" s="144"/>
      <c r="AFW48" s="144"/>
      <c r="AFX48" s="144"/>
      <c r="AFY48" s="144"/>
      <c r="AFZ48" s="144"/>
      <c r="AGA48" s="144"/>
      <c r="AGB48" s="144"/>
      <c r="AGC48" s="144"/>
      <c r="AGD48" s="144"/>
      <c r="AGE48" s="144"/>
      <c r="AGF48" s="144"/>
      <c r="AGG48" s="144"/>
      <c r="AGH48" s="144"/>
      <c r="AGI48" s="144"/>
      <c r="AGJ48" s="144"/>
      <c r="AGK48" s="144"/>
      <c r="AGL48" s="144"/>
      <c r="AGM48" s="144"/>
      <c r="AGN48" s="144"/>
      <c r="AGO48" s="144"/>
      <c r="AGP48" s="144"/>
      <c r="AGQ48" s="144"/>
      <c r="AGR48" s="144"/>
      <c r="AGS48" s="144"/>
      <c r="AGT48" s="144"/>
      <c r="AGU48" s="144"/>
      <c r="AGV48" s="144"/>
      <c r="AGW48" s="144"/>
      <c r="AGX48" s="144"/>
      <c r="AGY48" s="144"/>
      <c r="AGZ48" s="144"/>
      <c r="AHA48" s="144"/>
      <c r="AHB48" s="144"/>
      <c r="AHC48" s="144"/>
      <c r="AHD48" s="144"/>
      <c r="AHE48" s="144"/>
      <c r="AHF48" s="144"/>
      <c r="AHG48" s="144"/>
      <c r="AHH48" s="144"/>
      <c r="AHI48" s="144"/>
      <c r="AHJ48" s="144"/>
      <c r="AHK48" s="144"/>
      <c r="AHL48" s="144"/>
      <c r="AHM48" s="144"/>
      <c r="AHN48" s="144"/>
      <c r="AHO48" s="144"/>
      <c r="AHP48" s="144"/>
      <c r="AHQ48" s="144"/>
      <c r="AHR48" s="144"/>
      <c r="AHS48" s="144"/>
      <c r="AHT48" s="144"/>
      <c r="AHU48" s="144"/>
      <c r="AHV48" s="144"/>
      <c r="AHW48" s="144"/>
      <c r="AHX48" s="144"/>
      <c r="AHY48" s="144"/>
      <c r="AHZ48" s="144"/>
      <c r="AIA48" s="144"/>
      <c r="AIB48" s="144"/>
      <c r="AIC48" s="144"/>
      <c r="AID48" s="144"/>
      <c r="AIE48" s="144"/>
      <c r="AIF48" s="144"/>
      <c r="AIG48" s="144"/>
      <c r="AIH48" s="144"/>
      <c r="AII48" s="144"/>
      <c r="AIJ48" s="144"/>
      <c r="AIK48" s="144"/>
      <c r="AIL48" s="144"/>
      <c r="AIM48" s="144"/>
      <c r="AIN48" s="144"/>
      <c r="AIO48" s="144"/>
      <c r="AIP48" s="144"/>
      <c r="AIQ48" s="144"/>
      <c r="AIR48" s="144"/>
      <c r="AIS48" s="144"/>
      <c r="AIT48" s="144"/>
      <c r="AIU48" s="144"/>
      <c r="AIV48" s="144"/>
      <c r="AIW48" s="144"/>
      <c r="AIX48" s="144"/>
      <c r="AIY48" s="144"/>
      <c r="AIZ48" s="144"/>
      <c r="AJA48" s="144"/>
      <c r="AJB48" s="144"/>
      <c r="AJC48" s="144"/>
      <c r="AJD48" s="144"/>
      <c r="AJE48" s="144"/>
      <c r="AJF48" s="144"/>
      <c r="AJG48" s="144"/>
      <c r="AJH48" s="144"/>
      <c r="AJI48" s="144"/>
      <c r="AJJ48" s="144"/>
      <c r="AJK48" s="144"/>
      <c r="AJL48" s="144"/>
      <c r="AJM48" s="144"/>
      <c r="AJN48" s="144"/>
      <c r="AJO48" s="144"/>
      <c r="AJP48" s="144"/>
      <c r="AJQ48" s="144"/>
      <c r="AJR48" s="144"/>
      <c r="AJS48" s="144"/>
      <c r="AJT48" s="144"/>
      <c r="AJU48" s="144"/>
      <c r="AJV48" s="144"/>
      <c r="AJW48" s="144"/>
      <c r="AJX48" s="144"/>
      <c r="AJY48" s="144"/>
      <c r="AJZ48" s="144"/>
      <c r="AKA48" s="144"/>
      <c r="AKB48" s="144"/>
      <c r="AKC48" s="144"/>
      <c r="AKD48" s="144"/>
      <c r="AKE48" s="144"/>
      <c r="AKF48" s="144"/>
      <c r="AKG48" s="144"/>
      <c r="AKH48" s="144"/>
      <c r="AKI48" s="144"/>
      <c r="AKJ48" s="144"/>
      <c r="AKK48" s="144"/>
      <c r="AKL48" s="144"/>
      <c r="AKM48" s="144"/>
      <c r="AKN48" s="144"/>
      <c r="AKO48" s="144"/>
      <c r="AKP48" s="144"/>
      <c r="AKQ48" s="144"/>
      <c r="AKR48" s="144"/>
      <c r="AKS48" s="144"/>
      <c r="AKT48" s="144"/>
      <c r="AKU48" s="144"/>
      <c r="AKV48" s="144"/>
      <c r="AKW48" s="144"/>
      <c r="AKX48" s="144"/>
      <c r="AKY48" s="144"/>
      <c r="AKZ48" s="144"/>
      <c r="ALA48" s="144"/>
      <c r="ALB48" s="144"/>
      <c r="ALC48" s="144"/>
      <c r="ALD48" s="144"/>
      <c r="ALE48" s="144"/>
      <c r="ALF48" s="144"/>
      <c r="ALG48" s="144"/>
      <c r="ALH48" s="144"/>
      <c r="ALI48" s="144"/>
      <c r="ALJ48" s="144"/>
      <c r="ALK48" s="144"/>
      <c r="ALL48" s="144"/>
      <c r="ALM48" s="144"/>
      <c r="ALN48" s="144"/>
      <c r="ALO48" s="144"/>
      <c r="ALP48" s="144"/>
      <c r="ALQ48" s="144"/>
      <c r="ALR48" s="144"/>
      <c r="ALS48" s="144"/>
      <c r="ALT48" s="144"/>
      <c r="ALU48" s="144"/>
      <c r="ALV48" s="144"/>
      <c r="ALW48" s="144"/>
      <c r="ALX48" s="144"/>
      <c r="ALY48" s="144"/>
      <c r="ALZ48" s="144"/>
      <c r="AMA48" s="144"/>
      <c r="AMB48" s="144"/>
      <c r="AMC48" s="144"/>
      <c r="AMD48" s="144"/>
      <c r="AME48" s="144"/>
      <c r="AMF48" s="144"/>
      <c r="AMG48" s="144"/>
      <c r="AMH48" s="144"/>
      <c r="AMI48" s="144"/>
      <c r="AMJ48" s="144"/>
      <c r="AMK48" s="144"/>
      <c r="AML48" s="144"/>
      <c r="AMM48" s="144"/>
      <c r="AMN48" s="144"/>
      <c r="AMO48" s="144"/>
      <c r="AMP48" s="144"/>
      <c r="AMQ48" s="144"/>
      <c r="AMR48" s="144"/>
      <c r="AMS48" s="144"/>
      <c r="AMT48" s="144"/>
      <c r="AMU48" s="144"/>
      <c r="AMV48" s="144"/>
      <c r="AMW48" s="144"/>
      <c r="AMX48" s="144"/>
      <c r="AMY48" s="144"/>
      <c r="AMZ48" s="144"/>
      <c r="ANA48" s="144"/>
      <c r="ANB48" s="144"/>
      <c r="ANC48" s="144"/>
      <c r="AND48" s="144"/>
      <c r="ANE48" s="144"/>
      <c r="ANF48" s="144"/>
      <c r="ANG48" s="144"/>
      <c r="ANH48" s="144"/>
      <c r="ANI48" s="144"/>
      <c r="ANJ48" s="144"/>
      <c r="ANK48" s="144"/>
      <c r="ANL48" s="144"/>
      <c r="ANM48" s="144"/>
      <c r="ANN48" s="144"/>
      <c r="ANO48" s="144"/>
      <c r="ANP48" s="144"/>
      <c r="ANQ48" s="144"/>
      <c r="ANR48" s="144"/>
      <c r="ANS48" s="144"/>
      <c r="ANT48" s="144"/>
      <c r="ANU48" s="144"/>
      <c r="ANV48" s="144"/>
      <c r="ANW48" s="144"/>
      <c r="ANX48" s="144"/>
      <c r="ANY48" s="144"/>
      <c r="ANZ48" s="144"/>
      <c r="AOA48" s="144"/>
      <c r="AOB48" s="144"/>
      <c r="AOC48" s="144"/>
      <c r="AOD48" s="144"/>
      <c r="AOE48" s="144"/>
      <c r="AOF48" s="144"/>
      <c r="AOG48" s="144"/>
      <c r="AOH48" s="144"/>
      <c r="AOI48" s="144"/>
      <c r="AOJ48" s="144"/>
      <c r="AOK48" s="144"/>
      <c r="AOL48" s="144"/>
      <c r="AOM48" s="144"/>
      <c r="AON48" s="144"/>
      <c r="AOO48" s="144"/>
      <c r="AOP48" s="144"/>
      <c r="AOQ48" s="144"/>
      <c r="AOR48" s="144"/>
      <c r="AOS48" s="144"/>
      <c r="AOT48" s="144"/>
      <c r="AOU48" s="144"/>
      <c r="AOV48" s="144"/>
      <c r="AOW48" s="144"/>
      <c r="AOX48" s="144"/>
      <c r="AOY48" s="144"/>
      <c r="AOZ48" s="144"/>
      <c r="APA48" s="144"/>
      <c r="APB48" s="144"/>
      <c r="APC48" s="144"/>
      <c r="APD48" s="144"/>
      <c r="APE48" s="144"/>
      <c r="APF48" s="144"/>
      <c r="APG48" s="144"/>
      <c r="APH48" s="144"/>
      <c r="API48" s="144"/>
      <c r="APJ48" s="144"/>
      <c r="APK48" s="144"/>
      <c r="APL48" s="144"/>
      <c r="APM48" s="144"/>
      <c r="APN48" s="144"/>
      <c r="APO48" s="144"/>
      <c r="APP48" s="144"/>
      <c r="APQ48" s="144"/>
      <c r="APR48" s="144"/>
      <c r="APS48" s="144"/>
      <c r="APT48" s="144"/>
      <c r="APU48" s="144"/>
      <c r="APV48" s="144"/>
      <c r="APW48" s="144"/>
      <c r="APX48" s="144"/>
      <c r="APY48" s="144"/>
      <c r="APZ48" s="144"/>
      <c r="AQA48" s="144"/>
      <c r="AQB48" s="144"/>
      <c r="AQC48" s="144"/>
      <c r="AQD48" s="144"/>
      <c r="AQE48" s="144"/>
      <c r="AQF48" s="144"/>
      <c r="AQG48" s="144"/>
      <c r="AQH48" s="144"/>
      <c r="AQI48" s="144"/>
      <c r="AQJ48" s="144"/>
      <c r="AQK48" s="144"/>
      <c r="AQL48" s="144"/>
      <c r="AQM48" s="144"/>
      <c r="AQN48" s="144"/>
      <c r="AQO48" s="144"/>
      <c r="AQP48" s="144"/>
      <c r="AQQ48" s="144"/>
      <c r="AQR48" s="144"/>
      <c r="AQS48" s="144"/>
      <c r="AQT48" s="144"/>
      <c r="AQU48" s="144"/>
      <c r="AQV48" s="144"/>
      <c r="AQW48" s="144"/>
      <c r="AQX48" s="144"/>
      <c r="AQY48" s="144"/>
      <c r="AQZ48" s="144"/>
      <c r="ARA48" s="144"/>
      <c r="ARB48" s="144"/>
      <c r="ARC48" s="144"/>
      <c r="ARD48" s="144"/>
      <c r="ARE48" s="144"/>
      <c r="ARF48" s="144"/>
      <c r="ARG48" s="144"/>
      <c r="ARH48" s="144"/>
      <c r="ARI48" s="144"/>
      <c r="ARJ48" s="144"/>
      <c r="ARK48" s="144"/>
      <c r="ARL48" s="144"/>
      <c r="ARM48" s="144"/>
      <c r="ARN48" s="144"/>
      <c r="ARO48" s="144"/>
      <c r="ARP48" s="144"/>
      <c r="ARQ48" s="144"/>
      <c r="ARR48" s="144"/>
      <c r="ARS48" s="144"/>
      <c r="ART48" s="144"/>
      <c r="ARU48" s="144"/>
      <c r="ARV48" s="144"/>
      <c r="ARW48" s="144"/>
      <c r="ARX48" s="144"/>
      <c r="ARY48" s="144"/>
      <c r="ARZ48" s="144"/>
      <c r="ASA48" s="144"/>
      <c r="ASB48" s="144"/>
      <c r="ASC48" s="144"/>
      <c r="ASD48" s="144"/>
      <c r="ASE48" s="144"/>
      <c r="ASF48" s="144"/>
      <c r="ASG48" s="144"/>
      <c r="ASH48" s="144"/>
      <c r="ASI48" s="144"/>
      <c r="ASJ48" s="144"/>
      <c r="ASK48" s="144"/>
      <c r="ASL48" s="144"/>
      <c r="ASM48" s="144"/>
      <c r="ASN48" s="144"/>
      <c r="ASO48" s="144"/>
      <c r="ASP48" s="144"/>
      <c r="ASQ48" s="144"/>
      <c r="ASR48" s="144"/>
      <c r="ASS48" s="144"/>
      <c r="AST48" s="144"/>
      <c r="ASU48" s="144"/>
      <c r="ASV48" s="144"/>
      <c r="ASW48" s="144"/>
      <c r="ASX48" s="144"/>
      <c r="ASY48" s="144"/>
      <c r="ASZ48" s="144"/>
      <c r="ATA48" s="144"/>
      <c r="ATB48" s="144"/>
      <c r="ATC48" s="144"/>
      <c r="ATD48" s="144"/>
      <c r="ATE48" s="144"/>
      <c r="ATF48" s="144"/>
      <c r="ATG48" s="144"/>
      <c r="ATH48" s="144"/>
      <c r="ATI48" s="144"/>
      <c r="ATJ48" s="144"/>
      <c r="ATK48" s="144"/>
      <c r="ATL48" s="144"/>
      <c r="ATM48" s="144"/>
      <c r="ATN48" s="144"/>
      <c r="ATO48" s="144"/>
      <c r="ATP48" s="144"/>
      <c r="ATQ48" s="144"/>
      <c r="ATR48" s="144"/>
      <c r="ATS48" s="144"/>
      <c r="ATT48" s="144"/>
      <c r="ATU48" s="144"/>
      <c r="ATV48" s="144"/>
      <c r="ATW48" s="144"/>
      <c r="ATX48" s="144"/>
      <c r="ATY48" s="144"/>
      <c r="ATZ48" s="144"/>
      <c r="AUA48" s="144"/>
      <c r="AUB48" s="144"/>
      <c r="AUC48" s="144"/>
      <c r="AUD48" s="144"/>
      <c r="AUE48" s="144"/>
      <c r="AUF48" s="144"/>
      <c r="AUG48" s="144"/>
      <c r="AUH48" s="144"/>
      <c r="AUI48" s="144"/>
      <c r="AUJ48" s="144"/>
      <c r="AUK48" s="144"/>
      <c r="AUL48" s="144"/>
      <c r="AUM48" s="144"/>
      <c r="AUN48" s="144"/>
      <c r="AUO48" s="144"/>
      <c r="AUP48" s="144"/>
      <c r="AUQ48" s="144"/>
      <c r="AUR48" s="144"/>
      <c r="AUS48" s="144"/>
      <c r="AUT48" s="144"/>
      <c r="AUU48" s="144"/>
      <c r="AUV48" s="144"/>
      <c r="AUW48" s="144"/>
      <c r="AUX48" s="144"/>
      <c r="AUY48" s="144"/>
      <c r="AUZ48" s="144"/>
      <c r="AVA48" s="144"/>
      <c r="AVB48" s="144"/>
      <c r="AVC48" s="144"/>
      <c r="AVD48" s="144"/>
      <c r="AVE48" s="144"/>
      <c r="AVF48" s="144"/>
      <c r="AVG48" s="144"/>
      <c r="AVH48" s="144"/>
      <c r="AVI48" s="144"/>
      <c r="AVJ48" s="144"/>
      <c r="AVK48" s="144"/>
      <c r="AVL48" s="144"/>
      <c r="AVM48" s="144"/>
      <c r="AVN48" s="144"/>
      <c r="AVO48" s="144"/>
      <c r="AVP48" s="144"/>
      <c r="AVQ48" s="144"/>
      <c r="AVR48" s="144"/>
      <c r="AVS48" s="144"/>
      <c r="AVT48" s="144"/>
      <c r="AVU48" s="144"/>
      <c r="AVV48" s="144"/>
      <c r="AVW48" s="144"/>
      <c r="AVX48" s="144"/>
      <c r="AVY48" s="144"/>
      <c r="AVZ48" s="144"/>
      <c r="AWA48" s="144"/>
      <c r="AWB48" s="144"/>
      <c r="AWC48" s="144"/>
      <c r="AWD48" s="144"/>
      <c r="AWE48" s="144"/>
      <c r="AWF48" s="144"/>
      <c r="AWG48" s="144"/>
      <c r="AWH48" s="144"/>
      <c r="AWI48" s="144"/>
      <c r="AWJ48" s="144"/>
      <c r="AWK48" s="144"/>
      <c r="AWL48" s="144"/>
      <c r="AWM48" s="144"/>
      <c r="AWN48" s="144"/>
      <c r="AWO48" s="144"/>
      <c r="AWP48" s="144"/>
      <c r="AWQ48" s="144"/>
      <c r="AWR48" s="144"/>
      <c r="AWS48" s="144"/>
      <c r="AWT48" s="144"/>
      <c r="AWU48" s="144"/>
      <c r="AWV48" s="144"/>
      <c r="AWW48" s="144"/>
      <c r="AWX48" s="144"/>
      <c r="AWY48" s="144"/>
      <c r="AWZ48" s="144"/>
      <c r="AXA48" s="144"/>
      <c r="AXB48" s="144"/>
      <c r="AXC48" s="144"/>
      <c r="AXD48" s="144"/>
      <c r="AXE48" s="144"/>
      <c r="AXF48" s="144"/>
      <c r="AXG48" s="144"/>
      <c r="AXH48" s="144"/>
      <c r="AXI48" s="144"/>
      <c r="AXJ48" s="144"/>
      <c r="AXK48" s="144"/>
      <c r="AXL48" s="144"/>
      <c r="AXM48" s="144"/>
      <c r="AXN48" s="144"/>
      <c r="AXO48" s="144"/>
      <c r="AXP48" s="144"/>
      <c r="AXQ48" s="144"/>
      <c r="AXR48" s="144"/>
      <c r="AXS48" s="144"/>
      <c r="AXT48" s="144"/>
      <c r="AXU48" s="144"/>
      <c r="AXV48" s="144"/>
      <c r="AXW48" s="144"/>
      <c r="AXX48" s="144"/>
      <c r="AXY48" s="144"/>
      <c r="AXZ48" s="144"/>
      <c r="AYA48" s="144"/>
      <c r="AYB48" s="144"/>
      <c r="AYC48" s="144"/>
      <c r="AYD48" s="144"/>
      <c r="AYE48" s="144"/>
      <c r="AYF48" s="144"/>
      <c r="AYG48" s="144"/>
      <c r="AYH48" s="144"/>
      <c r="AYI48" s="144"/>
      <c r="AYJ48" s="144"/>
      <c r="AYK48" s="144"/>
      <c r="AYL48" s="144"/>
      <c r="AYM48" s="144"/>
      <c r="AYN48" s="144"/>
      <c r="AYO48" s="144"/>
      <c r="AYP48" s="144"/>
      <c r="AYQ48" s="144"/>
      <c r="AYR48" s="144"/>
      <c r="AYS48" s="144"/>
      <c r="AYT48" s="144"/>
      <c r="AYU48" s="144"/>
      <c r="AYV48" s="144"/>
      <c r="AYW48" s="144"/>
      <c r="AYX48" s="144"/>
      <c r="AYY48" s="144"/>
      <c r="AYZ48" s="144"/>
      <c r="AZA48" s="144"/>
      <c r="AZB48" s="144"/>
      <c r="AZC48" s="144"/>
      <c r="AZD48" s="144"/>
      <c r="AZE48" s="144"/>
      <c r="AZF48" s="144"/>
      <c r="AZG48" s="144"/>
      <c r="AZH48" s="144"/>
      <c r="AZI48" s="144"/>
      <c r="AZJ48" s="144"/>
      <c r="AZK48" s="144"/>
      <c r="AZL48" s="144"/>
      <c r="AZM48" s="144"/>
      <c r="AZN48" s="144"/>
      <c r="AZO48" s="144"/>
      <c r="AZP48" s="144"/>
      <c r="AZQ48" s="144"/>
      <c r="AZR48" s="144"/>
      <c r="AZS48" s="144"/>
      <c r="AZT48" s="144"/>
      <c r="AZU48" s="144"/>
      <c r="AZV48" s="144"/>
      <c r="AZW48" s="144"/>
      <c r="AZX48" s="144"/>
      <c r="AZY48" s="144"/>
      <c r="AZZ48" s="144"/>
      <c r="BAA48" s="144"/>
      <c r="BAB48" s="144"/>
      <c r="BAC48" s="144"/>
      <c r="BAD48" s="144"/>
      <c r="BAE48" s="144"/>
      <c r="BAF48" s="144"/>
      <c r="BAG48" s="144"/>
      <c r="BAH48" s="144"/>
      <c r="BAI48" s="144"/>
      <c r="BAJ48" s="144"/>
      <c r="BAK48" s="144"/>
      <c r="BAL48" s="144"/>
      <c r="BAM48" s="144"/>
      <c r="BAN48" s="144"/>
      <c r="BAO48" s="144"/>
      <c r="BAP48" s="144"/>
      <c r="BAQ48" s="144"/>
      <c r="BAR48" s="144"/>
      <c r="BAS48" s="144"/>
      <c r="BAT48" s="144"/>
      <c r="BAU48" s="144"/>
      <c r="BAV48" s="144"/>
      <c r="BAW48" s="144"/>
      <c r="BAX48" s="144"/>
      <c r="BAY48" s="144"/>
      <c r="BAZ48" s="144"/>
      <c r="BBA48" s="144"/>
      <c r="BBB48" s="144"/>
      <c r="BBC48" s="144"/>
      <c r="BBD48" s="144"/>
      <c r="BBE48" s="144"/>
      <c r="BBF48" s="144"/>
      <c r="BBG48" s="144"/>
      <c r="BBH48" s="144"/>
      <c r="BBI48" s="144"/>
      <c r="BBJ48" s="144"/>
      <c r="BBK48" s="144"/>
      <c r="BBL48" s="144"/>
      <c r="BBM48" s="144"/>
      <c r="BBN48" s="144"/>
      <c r="BBO48" s="144"/>
      <c r="BBP48" s="144"/>
      <c r="BBQ48" s="144"/>
      <c r="BBR48" s="144"/>
      <c r="BBS48" s="144"/>
      <c r="BBT48" s="144"/>
      <c r="BBU48" s="144"/>
      <c r="BBV48" s="144"/>
      <c r="BBW48" s="144"/>
      <c r="BBX48" s="144"/>
      <c r="BBY48" s="144"/>
      <c r="BBZ48" s="144"/>
      <c r="BCA48" s="144"/>
      <c r="BCB48" s="144"/>
      <c r="BCC48" s="144"/>
      <c r="BCD48" s="144"/>
      <c r="BCE48" s="144"/>
      <c r="BCF48" s="144"/>
      <c r="BCG48" s="144"/>
      <c r="BCH48" s="144"/>
      <c r="BCI48" s="144"/>
      <c r="BCJ48" s="144"/>
      <c r="BCK48" s="144"/>
      <c r="BCL48" s="144"/>
      <c r="BCM48" s="144"/>
      <c r="BCN48" s="144"/>
      <c r="BCO48" s="144"/>
      <c r="BCP48" s="144"/>
      <c r="BCQ48" s="144"/>
      <c r="BCR48" s="144"/>
      <c r="BCS48" s="144"/>
      <c r="BCT48" s="144"/>
      <c r="BCU48" s="144"/>
      <c r="BCV48" s="144"/>
      <c r="BCW48" s="144"/>
      <c r="BCX48" s="144"/>
      <c r="BCY48" s="144"/>
      <c r="BCZ48" s="144"/>
      <c r="BDA48" s="144"/>
      <c r="BDB48" s="144"/>
      <c r="BDC48" s="144"/>
      <c r="BDD48" s="144"/>
      <c r="BDE48" s="144"/>
      <c r="BDF48" s="144"/>
      <c r="BDG48" s="144"/>
      <c r="BDH48" s="144"/>
      <c r="BDI48" s="144"/>
      <c r="BDJ48" s="144"/>
      <c r="BDK48" s="144"/>
      <c r="BDL48" s="144"/>
      <c r="BDM48" s="144"/>
      <c r="BDN48" s="144"/>
      <c r="BDO48" s="144"/>
      <c r="BDP48" s="144"/>
      <c r="BDQ48" s="144"/>
      <c r="BDR48" s="144"/>
      <c r="BDS48" s="144"/>
      <c r="BDT48" s="144"/>
      <c r="BDU48" s="144"/>
      <c r="BDV48" s="144"/>
      <c r="BDW48" s="144"/>
      <c r="BDX48" s="144"/>
      <c r="BDY48" s="144"/>
      <c r="BDZ48" s="144"/>
      <c r="BEA48" s="144"/>
      <c r="BEB48" s="144"/>
      <c r="BEC48" s="144"/>
      <c r="BED48" s="144"/>
      <c r="BEE48" s="144"/>
      <c r="BEF48" s="144"/>
      <c r="BEG48" s="144"/>
      <c r="BEH48" s="144"/>
      <c r="BEI48" s="144"/>
      <c r="BEJ48" s="144"/>
      <c r="BEK48" s="144"/>
      <c r="BEL48" s="144"/>
      <c r="BEM48" s="144"/>
      <c r="BEN48" s="144"/>
      <c r="BEO48" s="144"/>
      <c r="BEP48" s="144"/>
      <c r="BEQ48" s="144"/>
      <c r="BER48" s="144"/>
      <c r="BES48" s="144"/>
      <c r="BET48" s="144"/>
      <c r="BEU48" s="144"/>
      <c r="BEV48" s="144"/>
      <c r="BEW48" s="144"/>
      <c r="BEX48" s="144"/>
      <c r="BEY48" s="144"/>
      <c r="BEZ48" s="144"/>
      <c r="BFA48" s="144"/>
      <c r="BFB48" s="144"/>
      <c r="BFC48" s="144"/>
      <c r="BFD48" s="144"/>
      <c r="BFE48" s="144"/>
      <c r="BFF48" s="144"/>
      <c r="BFG48" s="144"/>
      <c r="BFH48" s="144"/>
      <c r="BFI48" s="144"/>
      <c r="BFJ48" s="144"/>
      <c r="BFK48" s="144"/>
      <c r="BFL48" s="144"/>
      <c r="BFM48" s="144"/>
      <c r="BFN48" s="144"/>
      <c r="BFO48" s="144"/>
      <c r="BFP48" s="144"/>
      <c r="BFQ48" s="144"/>
      <c r="BFR48" s="144"/>
      <c r="BFS48" s="144"/>
      <c r="BFT48" s="144"/>
      <c r="BFU48" s="144"/>
      <c r="BFV48" s="144"/>
      <c r="BFW48" s="144"/>
      <c r="BFX48" s="144"/>
      <c r="BFY48" s="144"/>
      <c r="BFZ48" s="144"/>
      <c r="BGA48" s="144"/>
      <c r="BGB48" s="144"/>
      <c r="BGC48" s="144"/>
      <c r="BGD48" s="144"/>
      <c r="BGE48" s="144"/>
      <c r="BGF48" s="144"/>
      <c r="BGG48" s="144"/>
      <c r="BGH48" s="144"/>
      <c r="BGI48" s="144"/>
      <c r="BGJ48" s="144"/>
      <c r="BGK48" s="144"/>
      <c r="BGL48" s="144"/>
      <c r="BGM48" s="144"/>
      <c r="BGN48" s="144"/>
      <c r="BGO48" s="144"/>
      <c r="BGP48" s="144"/>
      <c r="BGQ48" s="144"/>
      <c r="BGR48" s="144"/>
      <c r="BGS48" s="144"/>
      <c r="BGT48" s="144"/>
      <c r="BGU48" s="144"/>
      <c r="BGV48" s="144"/>
      <c r="BGW48" s="144"/>
      <c r="BGX48" s="144"/>
      <c r="BGY48" s="144"/>
      <c r="BGZ48" s="144"/>
      <c r="BHA48" s="144"/>
      <c r="BHB48" s="144"/>
      <c r="BHC48" s="144"/>
      <c r="BHD48" s="144"/>
      <c r="BHE48" s="144"/>
      <c r="BHF48" s="144"/>
      <c r="BHG48" s="144"/>
      <c r="BHH48" s="144"/>
      <c r="BHI48" s="144"/>
      <c r="BHJ48" s="144"/>
      <c r="BHK48" s="144"/>
      <c r="BHL48" s="144"/>
      <c r="BHM48" s="144"/>
      <c r="BHN48" s="144"/>
      <c r="BHO48" s="144"/>
      <c r="BHP48" s="144"/>
      <c r="BHQ48" s="144"/>
      <c r="BHR48" s="144"/>
      <c r="BHS48" s="144"/>
      <c r="BHT48" s="144"/>
      <c r="BHU48" s="144"/>
      <c r="BHV48" s="144"/>
      <c r="BHW48" s="144"/>
      <c r="BHX48" s="144"/>
      <c r="BHY48" s="144"/>
      <c r="BHZ48" s="144"/>
      <c r="BIA48" s="144"/>
      <c r="BIB48" s="144"/>
      <c r="BIC48" s="144"/>
      <c r="BID48" s="144"/>
      <c r="BIE48" s="144"/>
      <c r="BIF48" s="144"/>
      <c r="BIG48" s="144"/>
      <c r="BIH48" s="144"/>
      <c r="BII48" s="144"/>
      <c r="BIJ48" s="144"/>
      <c r="BIK48" s="144"/>
      <c r="BIL48" s="144"/>
      <c r="BIM48" s="144"/>
      <c r="BIN48" s="144"/>
      <c r="BIO48" s="144"/>
      <c r="BIP48" s="144"/>
      <c r="BIQ48" s="144"/>
      <c r="BIR48" s="144"/>
      <c r="BIS48" s="144"/>
      <c r="BIT48" s="144"/>
      <c r="BIU48" s="144"/>
      <c r="BIV48" s="144"/>
      <c r="BIW48" s="144"/>
      <c r="BIX48" s="144"/>
      <c r="BIY48" s="144"/>
      <c r="BIZ48" s="144"/>
      <c r="BJA48" s="144"/>
      <c r="BJB48" s="144"/>
      <c r="BJC48" s="144"/>
      <c r="BJD48" s="144"/>
      <c r="BJE48" s="144"/>
      <c r="BJF48" s="144"/>
      <c r="BJG48" s="144"/>
      <c r="BJH48" s="144"/>
      <c r="BJI48" s="144"/>
      <c r="BJJ48" s="144"/>
      <c r="BJK48" s="144"/>
      <c r="BJL48" s="144"/>
      <c r="BJM48" s="144"/>
      <c r="BJN48" s="144"/>
      <c r="BJO48" s="144"/>
      <c r="BJP48" s="144"/>
      <c r="BJQ48" s="144"/>
      <c r="BJR48" s="144"/>
      <c r="BJS48" s="144"/>
      <c r="BJT48" s="144"/>
      <c r="BJU48" s="144"/>
      <c r="BJV48" s="144"/>
      <c r="BJW48" s="144"/>
      <c r="BJX48" s="144"/>
      <c r="BJY48" s="144"/>
      <c r="BJZ48" s="144"/>
      <c r="BKA48" s="144"/>
      <c r="BKB48" s="144"/>
      <c r="BKC48" s="144"/>
      <c r="BKD48" s="144"/>
      <c r="BKE48" s="144"/>
      <c r="BKF48" s="144"/>
      <c r="BKG48" s="144"/>
      <c r="BKH48" s="144"/>
      <c r="BKI48" s="144"/>
      <c r="BKJ48" s="144"/>
      <c r="BKK48" s="144"/>
      <c r="BKL48" s="144"/>
      <c r="BKM48" s="144"/>
      <c r="BKN48" s="144"/>
      <c r="BKO48" s="144"/>
      <c r="BKP48" s="144"/>
      <c r="BKQ48" s="144"/>
      <c r="BKR48" s="144"/>
      <c r="BKS48" s="144"/>
      <c r="BKT48" s="144"/>
      <c r="BKU48" s="144"/>
      <c r="BKV48" s="144"/>
      <c r="BKW48" s="144"/>
      <c r="BKX48" s="144"/>
      <c r="BKY48" s="144"/>
      <c r="BKZ48" s="144"/>
      <c r="BLA48" s="144"/>
      <c r="BLB48" s="144"/>
      <c r="BLC48" s="144"/>
      <c r="BLD48" s="144"/>
      <c r="BLE48" s="144"/>
      <c r="BLF48" s="144"/>
      <c r="BLG48" s="144"/>
      <c r="BLH48" s="144"/>
      <c r="BLI48" s="144"/>
      <c r="BLJ48" s="144"/>
      <c r="BLK48" s="144"/>
      <c r="BLL48" s="144"/>
      <c r="BLM48" s="144"/>
      <c r="BLN48" s="144"/>
      <c r="BLO48" s="144"/>
      <c r="BLP48" s="144"/>
      <c r="BLQ48" s="144"/>
      <c r="BLR48" s="144"/>
      <c r="BLS48" s="144"/>
      <c r="BLT48" s="144"/>
      <c r="BLU48" s="144"/>
      <c r="BLV48" s="144"/>
      <c r="BLW48" s="144"/>
      <c r="BLX48" s="144"/>
      <c r="BLY48" s="144"/>
      <c r="BLZ48" s="144"/>
      <c r="BMA48" s="144"/>
      <c r="BMB48" s="144"/>
      <c r="BMC48" s="144"/>
      <c r="BMD48" s="144"/>
      <c r="BME48" s="144"/>
      <c r="BMF48" s="144"/>
      <c r="BMG48" s="144"/>
      <c r="BMH48" s="144"/>
      <c r="BMI48" s="144"/>
      <c r="BMJ48" s="144"/>
      <c r="BMK48" s="144"/>
      <c r="BML48" s="144"/>
      <c r="BMM48" s="144"/>
      <c r="BMN48" s="144"/>
      <c r="BMO48" s="144"/>
      <c r="BMP48" s="144"/>
      <c r="BMQ48" s="144"/>
      <c r="BMR48" s="144"/>
      <c r="BMS48" s="144"/>
      <c r="BMT48" s="144"/>
      <c r="BMU48" s="144"/>
      <c r="BMV48" s="144"/>
      <c r="BMW48" s="144"/>
      <c r="BMX48" s="144"/>
      <c r="BMY48" s="144"/>
      <c r="BMZ48" s="144"/>
      <c r="BNA48" s="144"/>
      <c r="BNB48" s="144"/>
      <c r="BNC48" s="144"/>
      <c r="BND48" s="144"/>
      <c r="BNE48" s="144"/>
      <c r="BNF48" s="144"/>
      <c r="BNG48" s="144"/>
      <c r="BNH48" s="144"/>
      <c r="BNI48" s="144"/>
      <c r="BNJ48" s="144"/>
      <c r="BNK48" s="144"/>
      <c r="BNL48" s="144"/>
      <c r="BNM48" s="144"/>
      <c r="BNN48" s="144"/>
      <c r="BNO48" s="144"/>
      <c r="BNP48" s="144"/>
      <c r="BNQ48" s="144"/>
      <c r="BNR48" s="144"/>
      <c r="BNS48" s="144"/>
      <c r="BNT48" s="144"/>
      <c r="BNU48" s="144"/>
      <c r="BNV48" s="144"/>
      <c r="BNW48" s="144"/>
      <c r="BNX48" s="144"/>
      <c r="BNY48" s="144"/>
      <c r="BNZ48" s="144"/>
      <c r="BOA48" s="144"/>
      <c r="BOB48" s="144"/>
      <c r="BOC48" s="144"/>
      <c r="BOD48" s="144"/>
      <c r="BOE48" s="144"/>
      <c r="BOF48" s="144"/>
      <c r="BOG48" s="144"/>
      <c r="BOH48" s="144"/>
      <c r="BOI48" s="144"/>
      <c r="BOJ48" s="144"/>
      <c r="BOK48" s="144"/>
      <c r="BOL48" s="144"/>
      <c r="BOM48" s="144"/>
      <c r="BON48" s="144"/>
      <c r="BOO48" s="144"/>
      <c r="BOP48" s="144"/>
      <c r="BOQ48" s="144"/>
      <c r="BOR48" s="144"/>
      <c r="BOS48" s="144"/>
      <c r="BOT48" s="144"/>
      <c r="BOU48" s="144"/>
      <c r="BOV48" s="144"/>
      <c r="BOW48" s="144"/>
      <c r="BOX48" s="144"/>
      <c r="BOY48" s="144"/>
      <c r="BOZ48" s="144"/>
      <c r="BPA48" s="144"/>
      <c r="BPB48" s="144"/>
      <c r="BPC48" s="144"/>
      <c r="BPD48" s="144"/>
      <c r="BPE48" s="144"/>
      <c r="BPF48" s="144"/>
      <c r="BPG48" s="144"/>
      <c r="BPH48" s="144"/>
      <c r="BPI48" s="144"/>
      <c r="BPJ48" s="144"/>
      <c r="BPK48" s="144"/>
      <c r="BPL48" s="144"/>
      <c r="BPM48" s="144"/>
      <c r="BPN48" s="144"/>
      <c r="BPO48" s="144"/>
      <c r="BPP48" s="144"/>
      <c r="BPQ48" s="144"/>
      <c r="BPR48" s="144"/>
      <c r="BPS48" s="144"/>
      <c r="BPT48" s="144"/>
      <c r="BPU48" s="144"/>
      <c r="BPV48" s="144"/>
      <c r="BPW48" s="144"/>
      <c r="BPX48" s="144"/>
      <c r="BPY48" s="144"/>
      <c r="BPZ48" s="144"/>
      <c r="BQA48" s="144"/>
      <c r="BQB48" s="144"/>
      <c r="BQC48" s="144"/>
      <c r="BQD48" s="144"/>
      <c r="BQE48" s="144"/>
      <c r="BQF48" s="144"/>
      <c r="BQG48" s="144"/>
      <c r="BQH48" s="144"/>
      <c r="BQI48" s="144"/>
      <c r="BQJ48" s="144"/>
      <c r="BQK48" s="144"/>
      <c r="BQL48" s="144"/>
      <c r="BQM48" s="144"/>
      <c r="BQN48" s="144"/>
      <c r="BQO48" s="144"/>
      <c r="BQP48" s="144"/>
      <c r="BQQ48" s="144"/>
      <c r="BQR48" s="144"/>
      <c r="BQS48" s="144"/>
      <c r="BQT48" s="144"/>
      <c r="BQU48" s="144"/>
      <c r="BQV48" s="144"/>
      <c r="BQW48" s="144"/>
      <c r="BQX48" s="144"/>
      <c r="BQY48" s="144"/>
      <c r="BQZ48" s="144"/>
      <c r="BRA48" s="144"/>
      <c r="BRB48" s="144"/>
      <c r="BRC48" s="144"/>
      <c r="BRD48" s="144"/>
      <c r="BRE48" s="144"/>
      <c r="BRF48" s="144"/>
      <c r="BRG48" s="144"/>
      <c r="BRH48" s="144"/>
      <c r="BRI48" s="144"/>
      <c r="BRJ48" s="144"/>
      <c r="BRK48" s="144"/>
      <c r="BRL48" s="144"/>
      <c r="BRM48" s="144"/>
      <c r="BRN48" s="144"/>
      <c r="BRO48" s="144"/>
      <c r="BRP48" s="144"/>
      <c r="BRQ48" s="144"/>
      <c r="BRR48" s="144"/>
      <c r="BRS48" s="144"/>
      <c r="BRT48" s="144"/>
      <c r="BRU48" s="144"/>
      <c r="BRV48" s="144"/>
      <c r="BRW48" s="144"/>
      <c r="BRX48" s="144"/>
      <c r="BRY48" s="144"/>
      <c r="BRZ48" s="144"/>
      <c r="BSA48" s="144"/>
      <c r="BSB48" s="144"/>
      <c r="BSC48" s="144"/>
      <c r="BSD48" s="144"/>
      <c r="BSE48" s="144"/>
      <c r="BSF48" s="144"/>
      <c r="BSG48" s="144"/>
      <c r="BSH48" s="144"/>
      <c r="BSI48" s="144"/>
      <c r="BSJ48" s="144"/>
      <c r="BSK48" s="144"/>
      <c r="BSL48" s="144"/>
      <c r="BSM48" s="144"/>
      <c r="BSN48" s="144"/>
      <c r="BSO48" s="144"/>
      <c r="BSP48" s="144"/>
      <c r="BSQ48" s="144"/>
      <c r="BSR48" s="144"/>
      <c r="BSS48" s="144"/>
      <c r="BST48" s="144"/>
      <c r="BSU48" s="144"/>
      <c r="BSV48" s="144"/>
      <c r="BSW48" s="144"/>
      <c r="BSX48" s="144"/>
      <c r="BSY48" s="144"/>
      <c r="BSZ48" s="144"/>
      <c r="BTA48" s="144"/>
      <c r="BTB48" s="144"/>
      <c r="BTC48" s="144"/>
      <c r="BTD48" s="144"/>
      <c r="BTE48" s="144"/>
      <c r="BTF48" s="144"/>
      <c r="BTG48" s="144"/>
      <c r="BTH48" s="144"/>
      <c r="BTI48" s="144"/>
      <c r="BTJ48" s="144"/>
      <c r="BTK48" s="144"/>
      <c r="BTL48" s="144"/>
      <c r="BTM48" s="144"/>
      <c r="BTN48" s="144"/>
      <c r="BTO48" s="144"/>
      <c r="BTP48" s="144"/>
      <c r="BTQ48" s="144"/>
      <c r="BTR48" s="144"/>
      <c r="BTS48" s="144"/>
      <c r="BTT48" s="144"/>
      <c r="BTU48" s="144"/>
      <c r="BTV48" s="144"/>
      <c r="BTW48" s="144"/>
      <c r="BTX48" s="144"/>
      <c r="BTY48" s="144"/>
      <c r="BTZ48" s="144"/>
      <c r="BUA48" s="144"/>
      <c r="BUB48" s="144"/>
      <c r="BUC48" s="144"/>
      <c r="BUD48" s="144"/>
      <c r="BUE48" s="144"/>
      <c r="BUF48" s="144"/>
      <c r="BUG48" s="144"/>
      <c r="BUH48" s="144"/>
      <c r="BUI48" s="144"/>
      <c r="BUJ48" s="144"/>
      <c r="BUK48" s="144"/>
      <c r="BUL48" s="144"/>
      <c r="BUM48" s="144"/>
      <c r="BUN48" s="144"/>
      <c r="BUO48" s="144"/>
      <c r="BUP48" s="144"/>
      <c r="BUQ48" s="144"/>
      <c r="BUR48" s="144"/>
      <c r="BUS48" s="144"/>
      <c r="BUT48" s="144"/>
      <c r="BUU48" s="144"/>
      <c r="BUV48" s="144"/>
      <c r="BUW48" s="144"/>
      <c r="BUX48" s="144"/>
      <c r="BUY48" s="144"/>
      <c r="BUZ48" s="144"/>
      <c r="BVA48" s="144"/>
      <c r="BVB48" s="144"/>
      <c r="BVC48" s="144"/>
      <c r="BVD48" s="144"/>
      <c r="BVE48" s="144"/>
      <c r="BVF48" s="144"/>
      <c r="BVG48" s="144"/>
      <c r="BVH48" s="144"/>
      <c r="BVI48" s="144"/>
      <c r="BVJ48" s="144"/>
      <c r="BVK48" s="144"/>
      <c r="BVL48" s="144"/>
      <c r="BVM48" s="144"/>
      <c r="BVN48" s="144"/>
      <c r="BVO48" s="144"/>
      <c r="BVP48" s="144"/>
      <c r="BVQ48" s="144"/>
      <c r="BVR48" s="144"/>
      <c r="BVS48" s="144"/>
      <c r="BVT48" s="144"/>
      <c r="BVU48" s="144"/>
      <c r="BVV48" s="144"/>
      <c r="BVW48" s="144"/>
      <c r="BVX48" s="144"/>
      <c r="BVY48" s="144"/>
      <c r="BVZ48" s="144"/>
      <c r="BWA48" s="144"/>
      <c r="BWB48" s="144"/>
      <c r="BWC48" s="144"/>
      <c r="BWD48" s="144"/>
      <c r="BWE48" s="144"/>
      <c r="BWF48" s="144"/>
      <c r="BWG48" s="144"/>
      <c r="BWH48" s="144"/>
      <c r="BWI48" s="144"/>
      <c r="BWJ48" s="144"/>
      <c r="BWK48" s="144"/>
      <c r="BWL48" s="144"/>
      <c r="BWM48" s="144"/>
      <c r="BWN48" s="144"/>
      <c r="BWO48" s="144"/>
      <c r="BWP48" s="144"/>
      <c r="BWQ48" s="144"/>
      <c r="BWR48" s="144"/>
      <c r="BWS48" s="144"/>
      <c r="BWT48" s="144"/>
      <c r="BWU48" s="144"/>
      <c r="BWV48" s="144"/>
      <c r="BWW48" s="144"/>
      <c r="BWX48" s="144"/>
      <c r="BWY48" s="144"/>
      <c r="BWZ48" s="144"/>
      <c r="BXA48" s="144"/>
      <c r="BXB48" s="144"/>
      <c r="BXC48" s="144"/>
      <c r="BXD48" s="144"/>
      <c r="BXE48" s="144"/>
      <c r="BXF48" s="144"/>
      <c r="BXG48" s="144"/>
      <c r="BXH48" s="144"/>
      <c r="BXI48" s="144"/>
      <c r="BXJ48" s="144"/>
      <c r="BXK48" s="144"/>
      <c r="BXL48" s="144"/>
      <c r="BXM48" s="144"/>
      <c r="BXN48" s="144"/>
      <c r="BXO48" s="144"/>
      <c r="BXP48" s="144"/>
      <c r="BXQ48" s="144"/>
      <c r="BXR48" s="144"/>
      <c r="BXS48" s="144"/>
      <c r="BXT48" s="144"/>
      <c r="BXU48" s="144"/>
      <c r="BXV48" s="144"/>
      <c r="BXW48" s="144"/>
      <c r="BXX48" s="144"/>
      <c r="BXY48" s="144"/>
      <c r="BXZ48" s="144"/>
      <c r="BYA48" s="144"/>
      <c r="BYB48" s="144"/>
      <c r="BYC48" s="144"/>
      <c r="BYD48" s="144"/>
      <c r="BYE48" s="144"/>
      <c r="BYF48" s="144"/>
      <c r="BYG48" s="144"/>
      <c r="BYH48" s="144"/>
      <c r="BYI48" s="144"/>
      <c r="BYJ48" s="144"/>
      <c r="BYK48" s="144"/>
      <c r="BYL48" s="144"/>
      <c r="BYM48" s="144"/>
      <c r="BYN48" s="144"/>
      <c r="BYO48" s="144"/>
      <c r="BYP48" s="144"/>
      <c r="BYQ48" s="144"/>
      <c r="BYR48" s="144"/>
      <c r="BYS48" s="144"/>
      <c r="BYT48" s="144"/>
      <c r="BYU48" s="144"/>
      <c r="BYV48" s="144"/>
      <c r="BYW48" s="144"/>
      <c r="BYX48" s="144"/>
      <c r="BYY48" s="144"/>
      <c r="BYZ48" s="144"/>
      <c r="BZA48" s="144"/>
      <c r="BZB48" s="144"/>
      <c r="BZC48" s="144"/>
      <c r="BZD48" s="144"/>
      <c r="BZE48" s="144"/>
      <c r="BZF48" s="144"/>
      <c r="BZG48" s="144"/>
      <c r="BZH48" s="144"/>
      <c r="BZI48" s="144"/>
      <c r="BZJ48" s="144"/>
      <c r="BZK48" s="144"/>
      <c r="BZL48" s="144"/>
      <c r="BZM48" s="144"/>
      <c r="BZN48" s="144"/>
      <c r="BZO48" s="144"/>
      <c r="BZP48" s="144"/>
      <c r="BZQ48" s="144"/>
      <c r="BZR48" s="144"/>
      <c r="BZS48" s="144"/>
      <c r="BZT48" s="144"/>
      <c r="BZU48" s="144"/>
      <c r="BZV48" s="144"/>
      <c r="BZW48" s="144"/>
      <c r="BZX48" s="144"/>
      <c r="BZY48" s="144"/>
      <c r="BZZ48" s="144"/>
      <c r="CAA48" s="144"/>
      <c r="CAB48" s="144"/>
      <c r="CAC48" s="144"/>
      <c r="CAD48" s="144"/>
      <c r="CAE48" s="144"/>
      <c r="CAF48" s="144"/>
      <c r="CAG48" s="144"/>
      <c r="CAH48" s="144"/>
      <c r="CAI48" s="144"/>
      <c r="CAJ48" s="144"/>
      <c r="CAK48" s="144"/>
      <c r="CAL48" s="144"/>
      <c r="CAM48" s="144"/>
      <c r="CAN48" s="144"/>
      <c r="CAO48" s="144"/>
      <c r="CAP48" s="144"/>
      <c r="CAQ48" s="144"/>
      <c r="CAR48" s="144"/>
      <c r="CAS48" s="144"/>
      <c r="CAT48" s="144"/>
      <c r="CAU48" s="144"/>
      <c r="CAV48" s="144"/>
      <c r="CAW48" s="144"/>
      <c r="CAX48" s="144"/>
      <c r="CAY48" s="144"/>
      <c r="CAZ48" s="144"/>
      <c r="CBA48" s="144"/>
      <c r="CBB48" s="144"/>
      <c r="CBC48" s="144"/>
      <c r="CBD48" s="144"/>
      <c r="CBE48" s="144"/>
      <c r="CBF48" s="144"/>
      <c r="CBG48" s="144"/>
      <c r="CBH48" s="144"/>
      <c r="CBI48" s="144"/>
      <c r="CBJ48" s="144"/>
      <c r="CBK48" s="144"/>
      <c r="CBL48" s="144"/>
      <c r="CBM48" s="144"/>
      <c r="CBN48" s="144"/>
      <c r="CBO48" s="144"/>
      <c r="CBP48" s="144"/>
      <c r="CBQ48" s="144"/>
      <c r="CBR48" s="144"/>
      <c r="CBS48" s="144"/>
      <c r="CBT48" s="144"/>
      <c r="CBU48" s="144"/>
      <c r="CBV48" s="144"/>
      <c r="CBW48" s="144"/>
      <c r="CBX48" s="144"/>
      <c r="CBY48" s="144"/>
      <c r="CBZ48" s="144"/>
      <c r="CCA48" s="144"/>
      <c r="CCB48" s="144"/>
      <c r="CCC48" s="144"/>
      <c r="CCD48" s="144"/>
      <c r="CCE48" s="144"/>
      <c r="CCF48" s="144"/>
      <c r="CCG48" s="144"/>
      <c r="CCH48" s="144"/>
      <c r="CCI48" s="144"/>
      <c r="CCJ48" s="144"/>
      <c r="CCK48" s="144"/>
      <c r="CCL48" s="144"/>
      <c r="CCM48" s="144"/>
      <c r="CCN48" s="144"/>
      <c r="CCO48" s="144"/>
      <c r="CCP48" s="144"/>
      <c r="CCQ48" s="144"/>
      <c r="CCR48" s="144"/>
      <c r="CCS48" s="144"/>
      <c r="CCT48" s="144"/>
      <c r="CCU48" s="144"/>
      <c r="CCV48" s="144"/>
      <c r="CCW48" s="144"/>
      <c r="CCX48" s="144"/>
      <c r="CCY48" s="144"/>
      <c r="CCZ48" s="144"/>
      <c r="CDA48" s="144"/>
      <c r="CDB48" s="144"/>
      <c r="CDC48" s="144"/>
      <c r="CDD48" s="144"/>
      <c r="CDE48" s="144"/>
      <c r="CDF48" s="144"/>
      <c r="CDG48" s="144"/>
      <c r="CDH48" s="144"/>
      <c r="CDI48" s="144"/>
      <c r="CDJ48" s="144"/>
      <c r="CDK48" s="144"/>
      <c r="CDL48" s="144"/>
      <c r="CDM48" s="144"/>
      <c r="CDN48" s="144"/>
      <c r="CDO48" s="144"/>
      <c r="CDP48" s="144"/>
      <c r="CDQ48" s="144"/>
      <c r="CDR48" s="144"/>
      <c r="CDS48" s="144"/>
      <c r="CDT48" s="144"/>
      <c r="CDU48" s="144"/>
      <c r="CDV48" s="144"/>
      <c r="CDW48" s="144"/>
      <c r="CDX48" s="144"/>
      <c r="CDY48" s="144"/>
      <c r="CDZ48" s="144"/>
      <c r="CEA48" s="144"/>
      <c r="CEB48" s="144"/>
      <c r="CEC48" s="144"/>
      <c r="CED48" s="144"/>
      <c r="CEE48" s="144"/>
      <c r="CEF48" s="144"/>
      <c r="CEG48" s="144"/>
      <c r="CEH48" s="144"/>
      <c r="CEI48" s="144"/>
      <c r="CEJ48" s="144"/>
      <c r="CEK48" s="144"/>
      <c r="CEL48" s="144"/>
      <c r="CEM48" s="144"/>
      <c r="CEN48" s="144"/>
      <c r="CEO48" s="144"/>
      <c r="CEP48" s="144"/>
      <c r="CEQ48" s="144"/>
      <c r="CER48" s="144"/>
      <c r="CES48" s="144"/>
      <c r="CET48" s="144"/>
      <c r="CEU48" s="144"/>
      <c r="CEV48" s="144"/>
      <c r="CEW48" s="144"/>
      <c r="CEX48" s="144"/>
      <c r="CEY48" s="144"/>
      <c r="CEZ48" s="144"/>
      <c r="CFA48" s="144"/>
      <c r="CFB48" s="144"/>
      <c r="CFC48" s="144"/>
      <c r="CFD48" s="144"/>
      <c r="CFE48" s="144"/>
      <c r="CFF48" s="144"/>
      <c r="CFG48" s="144"/>
      <c r="CFH48" s="144"/>
      <c r="CFI48" s="144"/>
      <c r="CFJ48" s="144"/>
      <c r="CFK48" s="144"/>
      <c r="CFL48" s="144"/>
      <c r="CFM48" s="144"/>
      <c r="CFN48" s="144"/>
      <c r="CFO48" s="144"/>
      <c r="CFP48" s="144"/>
      <c r="CFQ48" s="144"/>
      <c r="CFR48" s="144"/>
      <c r="CFS48" s="144"/>
      <c r="CFT48" s="144"/>
      <c r="CFU48" s="144"/>
      <c r="CFV48" s="144"/>
      <c r="CFW48" s="144"/>
      <c r="CFX48" s="144"/>
      <c r="CFY48" s="144"/>
      <c r="CFZ48" s="144"/>
      <c r="CGA48" s="144"/>
      <c r="CGB48" s="144"/>
      <c r="CGC48" s="144"/>
      <c r="CGD48" s="144"/>
      <c r="CGE48" s="144"/>
      <c r="CGF48" s="144"/>
      <c r="CGG48" s="144"/>
      <c r="CGH48" s="144"/>
      <c r="CGI48" s="144"/>
      <c r="CGJ48" s="144"/>
      <c r="CGK48" s="144"/>
      <c r="CGL48" s="144"/>
      <c r="CGM48" s="144"/>
      <c r="CGN48" s="144"/>
      <c r="CGO48" s="144"/>
      <c r="CGP48" s="144"/>
      <c r="CGQ48" s="144"/>
      <c r="CGR48" s="144"/>
      <c r="CGS48" s="144"/>
      <c r="CGT48" s="144"/>
      <c r="CGU48" s="144"/>
      <c r="CGV48" s="144"/>
      <c r="CGW48" s="144"/>
      <c r="CGX48" s="144"/>
      <c r="CGY48" s="144"/>
      <c r="CGZ48" s="144"/>
      <c r="CHA48" s="144"/>
      <c r="CHB48" s="144"/>
      <c r="CHC48" s="144"/>
      <c r="CHD48" s="144"/>
      <c r="CHE48" s="144"/>
      <c r="CHF48" s="144"/>
      <c r="CHG48" s="144"/>
      <c r="CHH48" s="144"/>
      <c r="CHI48" s="144"/>
      <c r="CHJ48" s="144"/>
      <c r="CHK48" s="144"/>
      <c r="CHL48" s="144"/>
      <c r="CHM48" s="144"/>
      <c r="CHN48" s="144"/>
      <c r="CHO48" s="144"/>
      <c r="CHP48" s="144"/>
      <c r="CHQ48" s="144"/>
      <c r="CHR48" s="144"/>
      <c r="CHS48" s="144"/>
      <c r="CHT48" s="144"/>
      <c r="CHU48" s="144"/>
      <c r="CHV48" s="144"/>
      <c r="CHW48" s="144"/>
      <c r="CHX48" s="144"/>
      <c r="CHY48" s="144"/>
      <c r="CHZ48" s="144"/>
      <c r="CIA48" s="144"/>
      <c r="CIB48" s="144"/>
      <c r="CIC48" s="144"/>
      <c r="CID48" s="144"/>
      <c r="CIE48" s="144"/>
      <c r="CIF48" s="144"/>
      <c r="CIG48" s="144"/>
      <c r="CIH48" s="144"/>
      <c r="CII48" s="144"/>
      <c r="CIJ48" s="144"/>
      <c r="CIK48" s="144"/>
      <c r="CIL48" s="144"/>
      <c r="CIM48" s="144"/>
      <c r="CIN48" s="144"/>
      <c r="CIO48" s="144"/>
      <c r="CIP48" s="144"/>
      <c r="CIQ48" s="144"/>
      <c r="CIR48" s="144"/>
      <c r="CIS48" s="144"/>
      <c r="CIT48" s="144"/>
      <c r="CIU48" s="144"/>
      <c r="CIV48" s="144"/>
      <c r="CIW48" s="144"/>
      <c r="CIX48" s="144"/>
      <c r="CIY48" s="144"/>
      <c r="CIZ48" s="144"/>
      <c r="CJA48" s="144"/>
      <c r="CJB48" s="144"/>
      <c r="CJC48" s="144"/>
      <c r="CJD48" s="144"/>
      <c r="CJE48" s="144"/>
      <c r="CJF48" s="144"/>
      <c r="CJG48" s="144"/>
      <c r="CJH48" s="144"/>
      <c r="CJI48" s="144"/>
      <c r="CJJ48" s="144"/>
      <c r="CJK48" s="144"/>
      <c r="CJL48" s="144"/>
      <c r="CJM48" s="144"/>
      <c r="CJN48" s="144"/>
      <c r="CJO48" s="144"/>
      <c r="CJP48" s="144"/>
      <c r="CJQ48" s="144"/>
      <c r="CJR48" s="144"/>
      <c r="CJS48" s="144"/>
      <c r="CJT48" s="144"/>
      <c r="CJU48" s="144"/>
      <c r="CJV48" s="144"/>
      <c r="CJW48" s="144"/>
      <c r="CJX48" s="144"/>
      <c r="CJY48" s="144"/>
      <c r="CJZ48" s="144"/>
      <c r="CKA48" s="144"/>
      <c r="CKB48" s="144"/>
      <c r="CKC48" s="144"/>
      <c r="CKD48" s="144"/>
      <c r="CKE48" s="144"/>
      <c r="CKF48" s="144"/>
      <c r="CKG48" s="144"/>
      <c r="CKH48" s="144"/>
      <c r="CKI48" s="144"/>
      <c r="CKJ48" s="144"/>
      <c r="CKK48" s="144"/>
      <c r="CKL48" s="144"/>
      <c r="CKM48" s="144"/>
      <c r="CKN48" s="144"/>
      <c r="CKO48" s="144"/>
      <c r="CKP48" s="144"/>
      <c r="CKQ48" s="144"/>
      <c r="CKR48" s="144"/>
      <c r="CKS48" s="144"/>
      <c r="CKT48" s="144"/>
      <c r="CKU48" s="144"/>
      <c r="CKV48" s="144"/>
      <c r="CKW48" s="144"/>
      <c r="CKX48" s="144"/>
      <c r="CKY48" s="144"/>
      <c r="CKZ48" s="144"/>
      <c r="CLA48" s="144"/>
      <c r="CLB48" s="144"/>
      <c r="CLC48" s="144"/>
      <c r="CLD48" s="144"/>
      <c r="CLE48" s="144"/>
      <c r="CLF48" s="144"/>
      <c r="CLG48" s="144"/>
      <c r="CLH48" s="144"/>
      <c r="CLI48" s="144"/>
      <c r="CLJ48" s="144"/>
      <c r="CLK48" s="144"/>
      <c r="CLL48" s="144"/>
      <c r="CLM48" s="144"/>
      <c r="CLN48" s="144"/>
      <c r="CLO48" s="144"/>
      <c r="CLP48" s="144"/>
      <c r="CLQ48" s="144"/>
      <c r="CLR48" s="144"/>
      <c r="CLS48" s="144"/>
      <c r="CLT48" s="144"/>
      <c r="CLU48" s="144"/>
      <c r="CLV48" s="144"/>
      <c r="CLW48" s="144"/>
      <c r="CLX48" s="144"/>
      <c r="CLY48" s="144"/>
      <c r="CLZ48" s="144"/>
      <c r="CMA48" s="144"/>
      <c r="CMB48" s="144"/>
      <c r="CMC48" s="144"/>
      <c r="CMD48" s="144"/>
      <c r="CME48" s="144"/>
      <c r="CMF48" s="144"/>
      <c r="CMG48" s="144"/>
      <c r="CMH48" s="144"/>
      <c r="CMI48" s="144"/>
      <c r="CMJ48" s="144"/>
      <c r="CMK48" s="144"/>
      <c r="CML48" s="144"/>
      <c r="CMM48" s="144"/>
      <c r="CMN48" s="144"/>
      <c r="CMO48" s="144"/>
      <c r="CMP48" s="144"/>
      <c r="CMQ48" s="144"/>
      <c r="CMR48" s="144"/>
      <c r="CMS48" s="144"/>
      <c r="CMT48" s="144"/>
      <c r="CMU48" s="144"/>
      <c r="CMV48" s="144"/>
      <c r="CMW48" s="144"/>
      <c r="CMX48" s="144"/>
      <c r="CMY48" s="144"/>
      <c r="CMZ48" s="144"/>
      <c r="CNA48" s="144"/>
      <c r="CNB48" s="144"/>
      <c r="CNC48" s="144"/>
      <c r="CND48" s="144"/>
      <c r="CNE48" s="144"/>
      <c r="CNF48" s="144"/>
      <c r="CNG48" s="144"/>
      <c r="CNH48" s="144"/>
      <c r="CNI48" s="144"/>
      <c r="CNJ48" s="144"/>
      <c r="CNK48" s="144"/>
      <c r="CNL48" s="144"/>
      <c r="CNM48" s="144"/>
      <c r="CNN48" s="144"/>
      <c r="CNO48" s="144"/>
      <c r="CNP48" s="144"/>
      <c r="CNQ48" s="144"/>
      <c r="CNR48" s="144"/>
      <c r="CNS48" s="144"/>
      <c r="CNT48" s="144"/>
      <c r="CNU48" s="144"/>
      <c r="CNV48" s="144"/>
      <c r="CNW48" s="144"/>
      <c r="CNX48" s="144"/>
      <c r="CNY48" s="144"/>
      <c r="CNZ48" s="144"/>
      <c r="COA48" s="144"/>
      <c r="COB48" s="144"/>
      <c r="COC48" s="144"/>
      <c r="COD48" s="144"/>
      <c r="COE48" s="144"/>
      <c r="COF48" s="144"/>
      <c r="COG48" s="144"/>
      <c r="COH48" s="144"/>
      <c r="COI48" s="144"/>
      <c r="COJ48" s="144"/>
      <c r="COK48" s="144"/>
      <c r="COL48" s="144"/>
      <c r="COM48" s="144"/>
      <c r="CON48" s="144"/>
      <c r="COO48" s="144"/>
      <c r="COP48" s="144"/>
      <c r="COQ48" s="144"/>
      <c r="COR48" s="144"/>
      <c r="COS48" s="144"/>
      <c r="COT48" s="144"/>
      <c r="COU48" s="144"/>
      <c r="COV48" s="144"/>
      <c r="COW48" s="144"/>
      <c r="COX48" s="144"/>
      <c r="COY48" s="144"/>
      <c r="COZ48" s="144"/>
      <c r="CPA48" s="144"/>
      <c r="CPB48" s="144"/>
      <c r="CPC48" s="144"/>
      <c r="CPD48" s="144"/>
      <c r="CPE48" s="144"/>
      <c r="CPF48" s="144"/>
      <c r="CPG48" s="144"/>
      <c r="CPH48" s="144"/>
      <c r="CPI48" s="144"/>
      <c r="CPJ48" s="144"/>
      <c r="CPK48" s="144"/>
      <c r="CPL48" s="144"/>
      <c r="CPM48" s="144"/>
      <c r="CPN48" s="144"/>
      <c r="CPO48" s="144"/>
      <c r="CPP48" s="144"/>
      <c r="CPQ48" s="144"/>
      <c r="CPR48" s="144"/>
      <c r="CPS48" s="144"/>
      <c r="CPT48" s="144"/>
      <c r="CPU48" s="144"/>
      <c r="CPV48" s="144"/>
      <c r="CPW48" s="144"/>
      <c r="CPX48" s="144"/>
      <c r="CPY48" s="144"/>
      <c r="CPZ48" s="144"/>
      <c r="CQA48" s="144"/>
      <c r="CQB48" s="144"/>
      <c r="CQC48" s="144"/>
      <c r="CQD48" s="144"/>
      <c r="CQE48" s="144"/>
      <c r="CQF48" s="144"/>
      <c r="CQG48" s="144"/>
      <c r="CQH48" s="144"/>
      <c r="CQI48" s="144"/>
      <c r="CQJ48" s="144"/>
      <c r="CQK48" s="144"/>
      <c r="CQL48" s="144"/>
      <c r="CQM48" s="144"/>
      <c r="CQN48" s="144"/>
      <c r="CQO48" s="144"/>
      <c r="CQP48" s="144"/>
      <c r="CQQ48" s="144"/>
      <c r="CQR48" s="144"/>
      <c r="CQS48" s="144"/>
      <c r="CQT48" s="144"/>
      <c r="CQU48" s="144"/>
      <c r="CQV48" s="144"/>
      <c r="CQW48" s="144"/>
      <c r="CQX48" s="144"/>
      <c r="CQY48" s="144"/>
      <c r="CQZ48" s="144"/>
      <c r="CRA48" s="144"/>
      <c r="CRB48" s="144"/>
      <c r="CRC48" s="144"/>
      <c r="CRD48" s="144"/>
      <c r="CRE48" s="144"/>
      <c r="CRF48" s="144"/>
      <c r="CRG48" s="144"/>
      <c r="CRH48" s="144"/>
      <c r="CRI48" s="144"/>
      <c r="CRJ48" s="144"/>
      <c r="CRK48" s="144"/>
      <c r="CRL48" s="144"/>
      <c r="CRM48" s="144"/>
      <c r="CRN48" s="144"/>
      <c r="CRO48" s="144"/>
      <c r="CRP48" s="144"/>
      <c r="CRQ48" s="144"/>
      <c r="CRR48" s="144"/>
      <c r="CRS48" s="144"/>
      <c r="CRT48" s="144"/>
      <c r="CRU48" s="144"/>
      <c r="CRV48" s="144"/>
      <c r="CRW48" s="144"/>
      <c r="CRX48" s="144"/>
      <c r="CRY48" s="144"/>
      <c r="CRZ48" s="144"/>
      <c r="CSA48" s="144"/>
      <c r="CSB48" s="144"/>
      <c r="CSC48" s="144"/>
      <c r="CSD48" s="144"/>
      <c r="CSE48" s="144"/>
      <c r="CSF48" s="144"/>
      <c r="CSG48" s="144"/>
      <c r="CSH48" s="144"/>
      <c r="CSI48" s="144"/>
      <c r="CSJ48" s="144"/>
      <c r="CSK48" s="144"/>
      <c r="CSL48" s="144"/>
      <c r="CSM48" s="144"/>
      <c r="CSN48" s="144"/>
      <c r="CSO48" s="144"/>
      <c r="CSP48" s="144"/>
      <c r="CSQ48" s="144"/>
      <c r="CSR48" s="144"/>
      <c r="CSS48" s="144"/>
      <c r="CST48" s="144"/>
      <c r="CSU48" s="144"/>
      <c r="CSV48" s="144"/>
      <c r="CSW48" s="144"/>
      <c r="CSX48" s="144"/>
      <c r="CSY48" s="144"/>
      <c r="CSZ48" s="144"/>
      <c r="CTA48" s="144"/>
      <c r="CTB48" s="144"/>
      <c r="CTC48" s="144"/>
      <c r="CTD48" s="144"/>
      <c r="CTE48" s="144"/>
      <c r="CTF48" s="144"/>
      <c r="CTG48" s="144"/>
      <c r="CTH48" s="144"/>
      <c r="CTI48" s="144"/>
      <c r="CTJ48" s="144"/>
      <c r="CTK48" s="144"/>
      <c r="CTL48" s="144"/>
      <c r="CTM48" s="144"/>
      <c r="CTN48" s="144"/>
      <c r="CTO48" s="144"/>
      <c r="CTP48" s="144"/>
      <c r="CTQ48" s="144"/>
      <c r="CTR48" s="144"/>
      <c r="CTS48" s="144"/>
      <c r="CTT48" s="144"/>
      <c r="CTU48" s="144"/>
      <c r="CTV48" s="144"/>
      <c r="CTW48" s="144"/>
      <c r="CTX48" s="144"/>
      <c r="CTY48" s="144"/>
      <c r="CTZ48" s="144"/>
      <c r="CUA48" s="144"/>
    </row>
    <row r="49" s="36" customFormat="1" ht="169.2" customHeight="1" outlineLevel="1" spans="1:12">
      <c r="A49" s="82" t="s">
        <v>303</v>
      </c>
      <c r="B49" s="116" t="s">
        <v>304</v>
      </c>
      <c r="C49" s="107" t="s">
        <v>305</v>
      </c>
      <c r="D49" s="114"/>
      <c r="E49" s="114"/>
      <c r="F49" s="114"/>
      <c r="G49" s="84"/>
      <c r="H49" s="229" t="s">
        <v>294</v>
      </c>
      <c r="I49" s="138" t="s">
        <v>63</v>
      </c>
      <c r="J49" s="84"/>
      <c r="K49" s="141"/>
      <c r="L49" s="134"/>
    </row>
    <row r="50" s="36" customFormat="1" ht="19.2" customHeight="1" outlineLevel="1" spans="1:12">
      <c r="A50" s="89" t="s">
        <v>306</v>
      </c>
      <c r="B50" s="90"/>
      <c r="C50" s="90"/>
      <c r="D50" s="81"/>
      <c r="E50" s="81"/>
      <c r="F50" s="81"/>
      <c r="G50" s="81"/>
      <c r="H50" s="81"/>
      <c r="I50" s="81"/>
      <c r="J50" s="140"/>
      <c r="K50" s="134"/>
      <c r="L50" s="134"/>
    </row>
    <row r="51" customFormat="1" ht="169.2" customHeight="1" spans="1:12">
      <c r="A51" s="82" t="s">
        <v>307</v>
      </c>
      <c r="B51" s="107" t="s">
        <v>308</v>
      </c>
      <c r="C51" s="107" t="s">
        <v>309</v>
      </c>
      <c r="D51" s="113"/>
      <c r="E51" s="113"/>
      <c r="F51" s="113"/>
      <c r="G51" s="38">
        <f>-7/4/2025</f>
        <v>-0.000864197530864198</v>
      </c>
      <c r="H51" s="84" t="s">
        <v>55</v>
      </c>
      <c r="I51" s="137" t="s">
        <v>65</v>
      </c>
      <c r="J51" s="84" t="s">
        <v>310</v>
      </c>
      <c r="K51" s="104"/>
      <c r="L51" s="104"/>
    </row>
    <row r="52" ht="169.2" customHeight="1" spans="1:10">
      <c r="A52" s="82" t="s">
        <v>311</v>
      </c>
      <c r="B52" s="107" t="s">
        <v>312</v>
      </c>
      <c r="C52" s="107" t="s">
        <v>313</v>
      </c>
      <c r="D52" s="113"/>
      <c r="E52" s="113"/>
      <c r="F52" s="113"/>
      <c r="G52" s="38">
        <f>-7/4/2025</f>
        <v>-0.000864197530864198</v>
      </c>
      <c r="H52" s="84" t="s">
        <v>55</v>
      </c>
      <c r="I52" s="138" t="s">
        <v>63</v>
      </c>
      <c r="J52" s="84"/>
    </row>
    <row r="53" ht="169.2" customHeight="1" spans="1:10">
      <c r="A53" s="82" t="s">
        <v>314</v>
      </c>
      <c r="B53" s="107" t="s">
        <v>276</v>
      </c>
      <c r="C53" s="107" t="s">
        <v>315</v>
      </c>
      <c r="D53" s="113"/>
      <c r="E53" s="113"/>
      <c r="F53" s="113"/>
      <c r="G53" s="120">
        <f>-7/4/2025-27/4/2025</f>
        <v>-0.00419753086419753</v>
      </c>
      <c r="H53" s="84" t="s">
        <v>55</v>
      </c>
      <c r="I53" s="137" t="s">
        <v>65</v>
      </c>
      <c r="J53" s="84" t="s">
        <v>279</v>
      </c>
    </row>
    <row r="54" ht="169.2" customHeight="1" spans="1:10">
      <c r="A54" s="82" t="s">
        <v>316</v>
      </c>
      <c r="B54" s="106" t="s">
        <v>317</v>
      </c>
      <c r="C54" s="106" t="s">
        <v>318</v>
      </c>
      <c r="D54" s="113"/>
      <c r="E54" s="113"/>
      <c r="F54" s="113"/>
      <c r="G54" s="107">
        <f>-7/4/2025-27/4/2025</f>
        <v>-0.00419753086419753</v>
      </c>
      <c r="H54" s="84" t="s">
        <v>55</v>
      </c>
      <c r="I54" s="145" t="s">
        <v>63</v>
      </c>
      <c r="J54" s="146"/>
    </row>
    <row r="55" ht="169.2" customHeight="1" spans="1:10">
      <c r="A55" s="82" t="s">
        <v>319</v>
      </c>
      <c r="B55" s="106" t="s">
        <v>320</v>
      </c>
      <c r="C55" s="106" t="s">
        <v>321</v>
      </c>
      <c r="D55" s="113"/>
      <c r="E55" s="113"/>
      <c r="F55" s="113"/>
      <c r="G55" s="107" t="s">
        <v>55</v>
      </c>
      <c r="H55" s="84" t="s">
        <v>55</v>
      </c>
      <c r="I55" s="145" t="s">
        <v>63</v>
      </c>
      <c r="J55" s="146"/>
    </row>
    <row r="56" s="36" customFormat="1" ht="19.2" customHeight="1" outlineLevel="1" spans="1:12">
      <c r="A56" s="89" t="s">
        <v>322</v>
      </c>
      <c r="B56" s="90"/>
      <c r="C56" s="90"/>
      <c r="D56" s="81"/>
      <c r="E56" s="81"/>
      <c r="F56" s="81"/>
      <c r="G56" s="81"/>
      <c r="H56" s="81"/>
      <c r="I56" s="81"/>
      <c r="J56" s="140"/>
      <c r="K56" s="134"/>
      <c r="L56" s="134"/>
    </row>
    <row r="57" customFormat="1" ht="110" customHeight="1" spans="1:12">
      <c r="A57" s="121" t="s">
        <v>323</v>
      </c>
      <c r="B57" s="106" t="s">
        <v>324</v>
      </c>
      <c r="C57" s="106" t="s">
        <v>325</v>
      </c>
      <c r="D57" s="113"/>
      <c r="E57" s="113"/>
      <c r="F57" s="113"/>
      <c r="G57" s="38"/>
      <c r="H57" s="84" t="s">
        <v>55</v>
      </c>
      <c r="I57" s="137" t="s">
        <v>65</v>
      </c>
      <c r="J57" s="38"/>
      <c r="K57" s="104"/>
      <c r="L57" s="104"/>
    </row>
    <row r="58" customFormat="1" ht="145.2" spans="1:12">
      <c r="A58" s="122" t="s">
        <v>326</v>
      </c>
      <c r="B58" s="123" t="s">
        <v>327</v>
      </c>
      <c r="C58" s="123" t="s">
        <v>328</v>
      </c>
      <c r="D58" s="124"/>
      <c r="E58" s="124"/>
      <c r="F58" s="124"/>
      <c r="G58" s="125"/>
      <c r="H58" s="92" t="s">
        <v>55</v>
      </c>
      <c r="I58" s="147" t="s">
        <v>63</v>
      </c>
      <c r="J58" s="125"/>
      <c r="K58" s="104"/>
      <c r="L58" s="104"/>
    </row>
    <row r="59" s="103" customFormat="1" ht="110" customHeight="1" spans="1:12">
      <c r="A59" s="126"/>
      <c r="B59" s="127"/>
      <c r="C59" s="127"/>
      <c r="D59" s="128"/>
      <c r="E59" s="128"/>
      <c r="F59" s="128"/>
      <c r="G59" s="103"/>
      <c r="H59" s="103"/>
      <c r="I59" s="148"/>
      <c r="J59" s="103"/>
      <c r="K59" s="149"/>
      <c r="L59" s="149"/>
    </row>
    <row r="60" s="103" customFormat="1" ht="110" customHeight="1" spans="1:12">
      <c r="A60" s="126"/>
      <c r="B60" s="127"/>
      <c r="C60" s="127"/>
      <c r="D60" s="128"/>
      <c r="E60" s="128"/>
      <c r="F60" s="128"/>
      <c r="G60" s="103"/>
      <c r="H60" s="103"/>
      <c r="I60" s="148"/>
      <c r="J60" s="103"/>
      <c r="K60" s="149"/>
      <c r="L60" s="149"/>
    </row>
    <row r="61" s="103" customFormat="1" ht="110" customHeight="1" spans="1:12">
      <c r="A61" s="126"/>
      <c r="B61" s="127"/>
      <c r="C61" s="127"/>
      <c r="D61" s="128"/>
      <c r="E61" s="128"/>
      <c r="F61" s="128"/>
      <c r="G61" s="103"/>
      <c r="H61" s="103"/>
      <c r="I61" s="148"/>
      <c r="J61" s="103"/>
      <c r="K61" s="149"/>
      <c r="L61" s="149"/>
    </row>
    <row r="62" s="103" customFormat="1" ht="110" customHeight="1" spans="1:12">
      <c r="A62" s="126"/>
      <c r="B62" s="127"/>
      <c r="C62" s="127"/>
      <c r="D62" s="128"/>
      <c r="E62" s="128"/>
      <c r="F62" s="128"/>
      <c r="G62" s="103"/>
      <c r="H62" s="103"/>
      <c r="I62" s="148"/>
      <c r="J62" s="103"/>
      <c r="K62" s="149"/>
      <c r="L62" s="149"/>
    </row>
    <row r="63" s="103" customFormat="1" ht="110" customHeight="1" spans="1:12">
      <c r="A63" s="126"/>
      <c r="B63" s="127"/>
      <c r="C63" s="127"/>
      <c r="D63" s="128"/>
      <c r="E63" s="128"/>
      <c r="F63" s="128"/>
      <c r="G63" s="103"/>
      <c r="H63" s="103"/>
      <c r="I63" s="148"/>
      <c r="J63" s="103"/>
      <c r="K63" s="149"/>
      <c r="L63" s="149"/>
    </row>
    <row r="64" s="103" customFormat="1" ht="110" customHeight="1" spans="1:12">
      <c r="A64" s="126"/>
      <c r="B64" s="127"/>
      <c r="C64" s="127"/>
      <c r="D64" s="128"/>
      <c r="E64" s="128"/>
      <c r="F64" s="128"/>
      <c r="G64" s="103"/>
      <c r="H64" s="103"/>
      <c r="I64" s="148"/>
      <c r="J64" s="103"/>
      <c r="K64" s="149"/>
      <c r="L64" s="149"/>
    </row>
    <row r="65" ht="12" customHeight="1" spans="9:10">
      <c r="I65" s="150"/>
      <c r="J65" s="151"/>
    </row>
    <row r="66" ht="12" customHeight="1"/>
    <row r="67" ht="12" customHeight="1"/>
    <row r="68" ht="12" customHeight="1"/>
    <row r="69" ht="12" customHeight="1"/>
    <row r="70" ht="12" customHeight="1"/>
    <row r="71" ht="12" customHeight="1"/>
    <row r="72" ht="12" customHeight="1"/>
    <row r="73" ht="12" customHeight="1"/>
    <row r="74" ht="12" customHeight="1"/>
    <row r="75" ht="12" customHeight="1"/>
  </sheetData>
  <mergeCells count="70">
    <mergeCell ref="B3:D3"/>
    <mergeCell ref="H3:J3"/>
    <mergeCell ref="B4:D4"/>
    <mergeCell ref="H4:J4"/>
    <mergeCell ref="B5:D5"/>
    <mergeCell ref="H5:J5"/>
    <mergeCell ref="H6:J6"/>
    <mergeCell ref="H7:J7"/>
    <mergeCell ref="A8:D8"/>
    <mergeCell ref="A11:J11"/>
    <mergeCell ref="A12:J12"/>
    <mergeCell ref="D13:F13"/>
    <mergeCell ref="D14:F14"/>
    <mergeCell ref="D15:F15"/>
    <mergeCell ref="D16:F16"/>
    <mergeCell ref="D17:F17"/>
    <mergeCell ref="D18:F18"/>
    <mergeCell ref="D19:F19"/>
    <mergeCell ref="D20:F20"/>
    <mergeCell ref="D21:F21"/>
    <mergeCell ref="D22:F22"/>
    <mergeCell ref="D23:F23"/>
    <mergeCell ref="A24:C24"/>
    <mergeCell ref="D25:F25"/>
    <mergeCell ref="D26:F26"/>
    <mergeCell ref="D27:F27"/>
    <mergeCell ref="D28:F28"/>
    <mergeCell ref="D29:F29"/>
    <mergeCell ref="D30:F30"/>
    <mergeCell ref="D31:F31"/>
    <mergeCell ref="D32:F32"/>
    <mergeCell ref="D33:F33"/>
    <mergeCell ref="D34:F34"/>
    <mergeCell ref="A35:C35"/>
    <mergeCell ref="D36:F36"/>
    <mergeCell ref="D37:F37"/>
    <mergeCell ref="D38:F38"/>
    <mergeCell ref="D39:F39"/>
    <mergeCell ref="D40:F40"/>
    <mergeCell ref="D41:F41"/>
    <mergeCell ref="D42:F42"/>
    <mergeCell ref="A43:C43"/>
    <mergeCell ref="D44:F44"/>
    <mergeCell ref="D45:F45"/>
    <mergeCell ref="D46:F46"/>
    <mergeCell ref="D47:F47"/>
    <mergeCell ref="D48:F48"/>
    <mergeCell ref="A50:C50"/>
    <mergeCell ref="D51:F51"/>
    <mergeCell ref="D52:F52"/>
    <mergeCell ref="D53:F53"/>
    <mergeCell ref="D54:F54"/>
    <mergeCell ref="D55:F55"/>
    <mergeCell ref="A56:C56"/>
    <mergeCell ref="D57:F57"/>
    <mergeCell ref="D58:F58"/>
    <mergeCell ref="D59:F59"/>
    <mergeCell ref="D60:F60"/>
    <mergeCell ref="D61:F61"/>
    <mergeCell ref="D62:F62"/>
    <mergeCell ref="D63:F63"/>
    <mergeCell ref="D64:F64"/>
    <mergeCell ref="A9:A10"/>
    <mergeCell ref="B9:B10"/>
    <mergeCell ref="C9:C10"/>
    <mergeCell ref="H9:H10"/>
    <mergeCell ref="I9:I10"/>
    <mergeCell ref="J9:J10"/>
    <mergeCell ref="B1:D2"/>
    <mergeCell ref="D9:G10"/>
  </mergeCells>
  <hyperlinks>
    <hyperlink ref="A1" location="'Sheet1'!A1" display="Back to Directory"/>
  </hyperlinks>
  <pageMargins left="0.75" right="0.75" top="1" bottom="1" header="0.5" footer="0.5"/>
  <pageSetup paperSize="1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55"/>
  <sheetViews>
    <sheetView workbookViewId="0">
      <selection activeCell="B4" sqref="B4:D4"/>
    </sheetView>
  </sheetViews>
  <sheetFormatPr defaultColWidth="8.77777777777778" defaultRowHeight="13.2"/>
  <cols>
    <col min="1" max="1" width="15.6666666666667" customWidth="1"/>
    <col min="2" max="2" width="18.1111111111111" customWidth="1"/>
    <col min="3" max="3" width="42.1111111111111" customWidth="1"/>
    <col min="6" max="6" width="23.6666666666667" customWidth="1"/>
    <col min="7" max="7" width="18.4444444444444" hidden="1" customWidth="1"/>
    <col min="8" max="8" width="17.1111111111111" customWidth="1"/>
    <col min="9" max="9" width="9" style="37"/>
    <col min="10" max="10" width="18" style="38" customWidth="1"/>
  </cols>
  <sheetData>
    <row r="1" s="31" customFormat="1" ht="12.75" customHeight="1" spans="1:11">
      <c r="A1" s="39" t="s">
        <v>0</v>
      </c>
      <c r="B1" s="40"/>
      <c r="C1" s="40"/>
      <c r="D1" s="40"/>
      <c r="E1" s="41"/>
      <c r="F1" s="41"/>
      <c r="G1" s="41"/>
      <c r="H1" s="41"/>
      <c r="I1" s="96"/>
      <c r="J1" s="41"/>
      <c r="K1" s="42"/>
    </row>
    <row r="2" s="31" customFormat="1" ht="11.25" customHeight="1" spans="1:11">
      <c r="A2" s="42"/>
      <c r="B2" s="43"/>
      <c r="C2" s="43"/>
      <c r="D2" s="43"/>
      <c r="E2" s="41"/>
      <c r="F2" s="41"/>
      <c r="G2" s="41"/>
      <c r="H2" s="41"/>
      <c r="I2" s="96"/>
      <c r="J2" s="41"/>
      <c r="K2" s="42"/>
    </row>
    <row r="3" s="32" customFormat="1" ht="15" customHeight="1" spans="1:11">
      <c r="A3" s="44" t="s">
        <v>58</v>
      </c>
      <c r="B3" s="45" t="s">
        <v>6</v>
      </c>
      <c r="C3" s="45"/>
      <c r="D3" s="46"/>
      <c r="E3" s="47"/>
      <c r="F3" s="47"/>
      <c r="G3" s="47"/>
      <c r="H3" s="48"/>
      <c r="I3" s="48"/>
      <c r="J3" s="48"/>
      <c r="K3" s="97"/>
    </row>
    <row r="4" s="32" customFormat="1" spans="1:11">
      <c r="A4" s="49" t="s">
        <v>59</v>
      </c>
      <c r="B4" s="50" t="s">
        <v>329</v>
      </c>
      <c r="C4" s="51"/>
      <c r="D4" s="52"/>
      <c r="E4" s="47"/>
      <c r="F4" s="47"/>
      <c r="G4" s="47"/>
      <c r="H4" s="48"/>
      <c r="I4" s="48"/>
      <c r="J4" s="48"/>
      <c r="K4" s="97"/>
    </row>
    <row r="5" s="33" customFormat="1" ht="26.4" spans="1:11">
      <c r="A5" s="49" t="s">
        <v>61</v>
      </c>
      <c r="B5" s="53" t="s">
        <v>62</v>
      </c>
      <c r="C5" s="54"/>
      <c r="D5" s="55"/>
      <c r="E5" s="56"/>
      <c r="F5" s="56"/>
      <c r="G5" s="56"/>
      <c r="H5" s="57"/>
      <c r="I5" s="57"/>
      <c r="J5" s="57"/>
      <c r="K5" s="98"/>
    </row>
    <row r="6" s="32" customFormat="1" ht="15" customHeight="1" spans="1:11">
      <c r="A6" s="58" t="s">
        <v>63</v>
      </c>
      <c r="B6" s="59">
        <f>COUNTIF(I12:I17,"Pass")</f>
        <v>3</v>
      </c>
      <c r="C6" s="60" t="s">
        <v>64</v>
      </c>
      <c r="D6" s="61">
        <f>COUNTIF(I10:I736,"Pending")</f>
        <v>0</v>
      </c>
      <c r="E6" s="48"/>
      <c r="F6" s="48"/>
      <c r="G6" s="48"/>
      <c r="H6" s="48"/>
      <c r="I6" s="48"/>
      <c r="J6" s="48"/>
      <c r="K6" s="97"/>
    </row>
    <row r="7" s="32" customFormat="1" ht="15" customHeight="1" spans="1:11">
      <c r="A7" s="62" t="s">
        <v>65</v>
      </c>
      <c r="B7" s="63">
        <f>COUNTIF(I12:I17,"Fail")</f>
        <v>0</v>
      </c>
      <c r="C7" s="64" t="s">
        <v>66</v>
      </c>
      <c r="D7" s="65">
        <f>COUNTA(A12:A17)-15</f>
        <v>-9</v>
      </c>
      <c r="E7" s="66"/>
      <c r="F7" s="66"/>
      <c r="G7" s="66"/>
      <c r="H7" s="48"/>
      <c r="I7" s="48"/>
      <c r="J7" s="48"/>
      <c r="K7" s="97"/>
    </row>
    <row r="8" s="32" customFormat="1" ht="15" customHeight="1" spans="1:11">
      <c r="A8" s="67"/>
      <c r="B8" s="67"/>
      <c r="C8" s="67"/>
      <c r="D8" s="67"/>
      <c r="E8" s="48"/>
      <c r="F8" s="48"/>
      <c r="G8" s="48"/>
      <c r="H8" s="48"/>
      <c r="I8" s="99"/>
      <c r="J8" s="99"/>
      <c r="K8" s="97"/>
    </row>
    <row r="9" s="34" customFormat="1" ht="12" customHeight="1" spans="1:11">
      <c r="A9" s="68" t="s">
        <v>67</v>
      </c>
      <c r="B9" s="69" t="s">
        <v>68</v>
      </c>
      <c r="C9" s="68" t="s">
        <v>69</v>
      </c>
      <c r="D9" s="70" t="s">
        <v>70</v>
      </c>
      <c r="E9" s="71"/>
      <c r="F9" s="71"/>
      <c r="G9" s="72"/>
      <c r="H9" s="73" t="s">
        <v>71</v>
      </c>
      <c r="I9" s="74" t="s">
        <v>72</v>
      </c>
      <c r="J9" s="74" t="s">
        <v>73</v>
      </c>
      <c r="K9" s="100"/>
    </row>
    <row r="10" s="32" customFormat="1" ht="12" customHeight="1" spans="1:11">
      <c r="A10" s="74"/>
      <c r="B10" s="75"/>
      <c r="C10" s="74"/>
      <c r="D10" s="76"/>
      <c r="E10" s="77"/>
      <c r="F10" s="77"/>
      <c r="G10" s="78"/>
      <c r="H10" s="76"/>
      <c r="I10" s="74"/>
      <c r="J10" s="74"/>
      <c r="K10" s="97"/>
    </row>
    <row r="11" s="35" customFormat="1" ht="15" spans="1:10">
      <c r="A11" s="79"/>
      <c r="B11" s="79"/>
      <c r="C11" s="79"/>
      <c r="D11" s="79"/>
      <c r="E11" s="79"/>
      <c r="F11" s="79"/>
      <c r="G11" s="79"/>
      <c r="H11" s="79"/>
      <c r="I11" s="79"/>
      <c r="J11" s="101"/>
    </row>
    <row r="12" s="36" customFormat="1" spans="1:10">
      <c r="A12" s="80" t="s">
        <v>330</v>
      </c>
      <c r="B12" s="81"/>
      <c r="C12" s="81"/>
      <c r="D12" s="81"/>
      <c r="E12" s="81"/>
      <c r="F12" s="81"/>
      <c r="G12" s="81"/>
      <c r="H12" s="81"/>
      <c r="I12" s="81"/>
      <c r="J12" s="102"/>
    </row>
    <row r="13" s="36" customFormat="1" ht="79.2" outlineLevel="1" spans="1:10">
      <c r="A13" s="82" t="s">
        <v>75</v>
      </c>
      <c r="B13" s="83" t="s">
        <v>331</v>
      </c>
      <c r="C13" s="84" t="s">
        <v>332</v>
      </c>
      <c r="D13" s="85" t="s">
        <v>333</v>
      </c>
      <c r="E13" s="86"/>
      <c r="F13" s="86"/>
      <c r="G13" s="87"/>
      <c r="H13" s="88"/>
      <c r="I13" s="84" t="s">
        <v>63</v>
      </c>
      <c r="J13" s="84"/>
    </row>
    <row r="14" s="36" customFormat="1" outlineLevel="1" spans="1:10">
      <c r="A14" s="89" t="s">
        <v>334</v>
      </c>
      <c r="B14" s="90"/>
      <c r="C14" s="90"/>
      <c r="D14" s="81"/>
      <c r="E14" s="81"/>
      <c r="F14" s="81"/>
      <c r="G14" s="81"/>
      <c r="H14" s="81"/>
      <c r="I14" s="81"/>
      <c r="J14" s="102"/>
    </row>
    <row r="15" s="36" customFormat="1" ht="63.75" customHeight="1" outlineLevel="1" spans="1:10">
      <c r="A15" s="82" t="s">
        <v>79</v>
      </c>
      <c r="B15" s="91" t="s">
        <v>335</v>
      </c>
      <c r="C15" s="92" t="s">
        <v>336</v>
      </c>
      <c r="D15" s="93" t="s">
        <v>337</v>
      </c>
      <c r="E15" s="86"/>
      <c r="F15" s="86"/>
      <c r="G15" s="87"/>
      <c r="H15" s="85"/>
      <c r="I15" s="84" t="s">
        <v>63</v>
      </c>
      <c r="J15" s="84"/>
    </row>
    <row r="16" s="36" customFormat="1" outlineLevel="1" spans="1:10">
      <c r="A16" s="89" t="s">
        <v>338</v>
      </c>
      <c r="B16" s="90"/>
      <c r="C16" s="90"/>
      <c r="D16" s="81"/>
      <c r="E16" s="81"/>
      <c r="F16" s="81"/>
      <c r="G16" s="81"/>
      <c r="H16" s="81"/>
      <c r="I16" s="81"/>
      <c r="J16" s="102"/>
    </row>
    <row r="17" s="36" customFormat="1" ht="63.75" customHeight="1" outlineLevel="1" spans="1:10">
      <c r="A17" s="82" t="s">
        <v>82</v>
      </c>
      <c r="B17" s="94" t="s">
        <v>335</v>
      </c>
      <c r="C17" s="84" t="s">
        <v>339</v>
      </c>
      <c r="D17" s="93" t="s">
        <v>340</v>
      </c>
      <c r="E17" s="95"/>
      <c r="F17" s="95"/>
      <c r="G17" s="87"/>
      <c r="H17" s="85"/>
      <c r="I17" s="84" t="s">
        <v>63</v>
      </c>
      <c r="J17" s="84"/>
    </row>
    <row r="18" ht="12" customHeight="1"/>
    <row r="19" ht="12" customHeight="1"/>
    <row r="20" ht="12" customHeight="1"/>
    <row r="21" ht="12" customHeight="1"/>
    <row r="22" ht="12" customHeight="1"/>
    <row r="23" ht="12" customHeight="1"/>
    <row r="24" ht="12" customHeight="1"/>
    <row r="25" ht="12" customHeight="1"/>
    <row r="26" ht="12" customHeight="1"/>
    <row r="27" ht="12" customHeight="1"/>
    <row r="28" ht="12" customHeight="1"/>
    <row r="29" ht="12" customHeight="1"/>
    <row r="30" ht="12" customHeight="1"/>
    <row r="31" ht="12" customHeight="1"/>
    <row r="32" ht="12" customHeight="1"/>
    <row r="33" ht="12" customHeight="1"/>
    <row r="34" ht="12" customHeight="1"/>
    <row r="35" ht="12" customHeight="1"/>
    <row r="36" ht="12" customHeight="1"/>
    <row r="37" ht="12" customHeight="1"/>
    <row r="38" ht="12" customHeight="1"/>
    <row r="39" ht="12" customHeight="1"/>
    <row r="40" ht="12" customHeight="1"/>
    <row r="41" ht="12" customHeight="1"/>
    <row r="42" ht="12" customHeight="1"/>
    <row r="43" ht="12" customHeight="1"/>
    <row r="44" ht="12" customHeight="1"/>
    <row r="45" ht="12" customHeight="1"/>
    <row r="46" ht="12" customHeight="1"/>
    <row r="47" ht="12" customHeight="1"/>
    <row r="48" ht="12" customHeight="1"/>
    <row r="49" ht="12" customHeight="1"/>
    <row r="50" ht="12" customHeight="1"/>
    <row r="51" ht="12" customHeight="1"/>
    <row r="52" ht="12" customHeight="1"/>
    <row r="53" ht="12" customHeight="1"/>
    <row r="54" ht="12" customHeight="1"/>
    <row r="55" ht="12" customHeight="1"/>
  </sheetData>
  <mergeCells count="24">
    <mergeCell ref="B3:D3"/>
    <mergeCell ref="H3:J3"/>
    <mergeCell ref="B4:D4"/>
    <mergeCell ref="H4:J4"/>
    <mergeCell ref="B5:D5"/>
    <mergeCell ref="H5:J5"/>
    <mergeCell ref="H6:J6"/>
    <mergeCell ref="H7:J7"/>
    <mergeCell ref="A8:D8"/>
    <mergeCell ref="A11:J11"/>
    <mergeCell ref="A12:J12"/>
    <mergeCell ref="D13:F13"/>
    <mergeCell ref="A14:C14"/>
    <mergeCell ref="D15:F15"/>
    <mergeCell ref="A16:C16"/>
    <mergeCell ref="D17:F17"/>
    <mergeCell ref="A9:A10"/>
    <mergeCell ref="B9:B10"/>
    <mergeCell ref="C9:C10"/>
    <mergeCell ref="H9:H10"/>
    <mergeCell ref="I9:I10"/>
    <mergeCell ref="J9:J10"/>
    <mergeCell ref="B1:D2"/>
    <mergeCell ref="D9:G10"/>
  </mergeCells>
  <hyperlinks>
    <hyperlink ref="A1" location="'Sheet1'!A1" display="Back to Directory"/>
  </hyperlink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55"/>
  <sheetViews>
    <sheetView workbookViewId="0">
      <selection activeCell="E6" sqref="E6"/>
    </sheetView>
  </sheetViews>
  <sheetFormatPr defaultColWidth="8.77777777777778" defaultRowHeight="13.2"/>
  <cols>
    <col min="1" max="1" width="15.6666666666667" customWidth="1"/>
    <col min="2" max="2" width="18.1111111111111" customWidth="1"/>
    <col min="3" max="3" width="42.1111111111111" customWidth="1"/>
    <col min="6" max="6" width="23.6666666666667" customWidth="1"/>
    <col min="7" max="7" width="18.4444444444444" hidden="1" customWidth="1"/>
    <col min="8" max="8" width="17.1111111111111" customWidth="1"/>
    <col min="9" max="9" width="9" style="37"/>
    <col min="10" max="10" width="18" style="38" customWidth="1"/>
  </cols>
  <sheetData>
    <row r="1" s="31" customFormat="1" ht="12.75" customHeight="1" spans="1:11">
      <c r="A1" s="39" t="s">
        <v>0</v>
      </c>
      <c r="B1" s="40"/>
      <c r="C1" s="40"/>
      <c r="D1" s="40"/>
      <c r="E1" s="41"/>
      <c r="F1" s="41"/>
      <c r="G1" s="41"/>
      <c r="H1" s="41"/>
      <c r="I1" s="96"/>
      <c r="J1" s="41"/>
      <c r="K1" s="42"/>
    </row>
    <row r="2" s="31" customFormat="1" ht="11.25" customHeight="1" spans="1:11">
      <c r="A2" s="42"/>
      <c r="B2" s="43"/>
      <c r="C2" s="43"/>
      <c r="D2" s="43"/>
      <c r="E2" s="41"/>
      <c r="F2" s="41"/>
      <c r="G2" s="41"/>
      <c r="H2" s="41"/>
      <c r="I2" s="96"/>
      <c r="J2" s="41"/>
      <c r="K2" s="42"/>
    </row>
    <row r="3" s="32" customFormat="1" ht="15" customHeight="1" spans="1:11">
      <c r="A3" s="44" t="s">
        <v>58</v>
      </c>
      <c r="B3" s="45" t="s">
        <v>6</v>
      </c>
      <c r="C3" s="45"/>
      <c r="D3" s="46"/>
      <c r="E3" s="47"/>
      <c r="F3" s="47"/>
      <c r="G3" s="47"/>
      <c r="H3" s="48"/>
      <c r="I3" s="48"/>
      <c r="J3" s="48"/>
      <c r="K3" s="97"/>
    </row>
    <row r="4" s="32" customFormat="1" spans="1:11">
      <c r="A4" s="49" t="s">
        <v>59</v>
      </c>
      <c r="B4" s="50" t="s">
        <v>341</v>
      </c>
      <c r="C4" s="51"/>
      <c r="D4" s="52"/>
      <c r="E4" s="47"/>
      <c r="F4" s="47"/>
      <c r="G4" s="47"/>
      <c r="H4" s="48"/>
      <c r="I4" s="48"/>
      <c r="J4" s="48"/>
      <c r="K4" s="97"/>
    </row>
    <row r="5" s="33" customFormat="1" ht="26.4" spans="1:11">
      <c r="A5" s="49" t="s">
        <v>61</v>
      </c>
      <c r="B5" s="53" t="s">
        <v>62</v>
      </c>
      <c r="C5" s="54"/>
      <c r="D5" s="55"/>
      <c r="E5" s="56"/>
      <c r="F5" s="56"/>
      <c r="G5" s="56"/>
      <c r="H5" s="57"/>
      <c r="I5" s="57"/>
      <c r="J5" s="57"/>
      <c r="K5" s="98"/>
    </row>
    <row r="6" s="32" customFormat="1" ht="15" customHeight="1" spans="1:11">
      <c r="A6" s="58" t="s">
        <v>63</v>
      </c>
      <c r="B6" s="59">
        <f>COUNTIF(I12:I17,"Pass")</f>
        <v>3</v>
      </c>
      <c r="C6" s="60" t="s">
        <v>64</v>
      </c>
      <c r="D6" s="61">
        <f>COUNTIF(I10:I736,"Pending")</f>
        <v>0</v>
      </c>
      <c r="E6" s="56"/>
      <c r="F6" s="48"/>
      <c r="G6" s="48"/>
      <c r="H6" s="48"/>
      <c r="I6" s="48"/>
      <c r="J6" s="48"/>
      <c r="K6" s="97"/>
    </row>
    <row r="7" s="32" customFormat="1" ht="15" customHeight="1" spans="1:11">
      <c r="A7" s="62" t="s">
        <v>65</v>
      </c>
      <c r="B7" s="63">
        <f>COUNTIF(I12:I17,"Fail")</f>
        <v>0</v>
      </c>
      <c r="C7" s="64" t="s">
        <v>66</v>
      </c>
      <c r="D7" s="65">
        <f>COUNTA(A12:A17)-15</f>
        <v>-9</v>
      </c>
      <c r="E7" s="66"/>
      <c r="F7" s="66"/>
      <c r="G7" s="66"/>
      <c r="H7" s="48"/>
      <c r="I7" s="48"/>
      <c r="J7" s="48"/>
      <c r="K7" s="97"/>
    </row>
    <row r="8" s="32" customFormat="1" ht="15" customHeight="1" spans="1:11">
      <c r="A8" s="67"/>
      <c r="B8" s="67"/>
      <c r="C8" s="67"/>
      <c r="D8" s="67"/>
      <c r="E8" s="48"/>
      <c r="F8" s="48"/>
      <c r="G8" s="48"/>
      <c r="H8" s="48"/>
      <c r="I8" s="99"/>
      <c r="J8" s="99"/>
      <c r="K8" s="97"/>
    </row>
    <row r="9" s="34" customFormat="1" ht="12" customHeight="1" spans="1:11">
      <c r="A9" s="68" t="s">
        <v>67</v>
      </c>
      <c r="B9" s="69" t="s">
        <v>68</v>
      </c>
      <c r="C9" s="68" t="s">
        <v>69</v>
      </c>
      <c r="D9" s="70" t="s">
        <v>70</v>
      </c>
      <c r="E9" s="71"/>
      <c r="F9" s="71"/>
      <c r="G9" s="72"/>
      <c r="H9" s="73" t="s">
        <v>71</v>
      </c>
      <c r="I9" s="74" t="s">
        <v>72</v>
      </c>
      <c r="J9" s="74" t="s">
        <v>73</v>
      </c>
      <c r="K9" s="100"/>
    </row>
    <row r="10" s="32" customFormat="1" ht="12" customHeight="1" spans="1:11">
      <c r="A10" s="74"/>
      <c r="B10" s="75"/>
      <c r="C10" s="74"/>
      <c r="D10" s="76"/>
      <c r="E10" s="77"/>
      <c r="F10" s="77"/>
      <c r="G10" s="78"/>
      <c r="H10" s="76"/>
      <c r="I10" s="74"/>
      <c r="J10" s="74"/>
      <c r="K10" s="97"/>
    </row>
    <row r="11" s="35" customFormat="1" ht="15" spans="1:10">
      <c r="A11" s="79"/>
      <c r="B11" s="79"/>
      <c r="C11" s="79"/>
      <c r="D11" s="79"/>
      <c r="E11" s="79"/>
      <c r="F11" s="79"/>
      <c r="G11" s="79"/>
      <c r="H11" s="79"/>
      <c r="I11" s="79"/>
      <c r="J11" s="101"/>
    </row>
    <row r="12" s="36" customFormat="1" spans="1:10">
      <c r="A12" s="80" t="s">
        <v>330</v>
      </c>
      <c r="B12" s="81"/>
      <c r="C12" s="81"/>
      <c r="D12" s="81"/>
      <c r="E12" s="81"/>
      <c r="F12" s="81"/>
      <c r="G12" s="81"/>
      <c r="H12" s="81"/>
      <c r="I12" s="81"/>
      <c r="J12" s="102"/>
    </row>
    <row r="13" s="36" customFormat="1" ht="79.2" outlineLevel="1" spans="1:10">
      <c r="A13" s="82" t="s">
        <v>75</v>
      </c>
      <c r="B13" s="83" t="s">
        <v>331</v>
      </c>
      <c r="C13" s="84" t="s">
        <v>332</v>
      </c>
      <c r="D13" s="85" t="s">
        <v>333</v>
      </c>
      <c r="E13" s="86"/>
      <c r="F13" s="86"/>
      <c r="G13" s="87"/>
      <c r="H13" s="88"/>
      <c r="I13" s="84" t="s">
        <v>63</v>
      </c>
      <c r="J13" s="84"/>
    </row>
    <row r="14" s="36" customFormat="1" outlineLevel="1" spans="1:10">
      <c r="A14" s="89" t="s">
        <v>334</v>
      </c>
      <c r="B14" s="90"/>
      <c r="C14" s="90"/>
      <c r="D14" s="81"/>
      <c r="E14" s="81"/>
      <c r="F14" s="81"/>
      <c r="G14" s="81"/>
      <c r="H14" s="81"/>
      <c r="I14" s="81"/>
      <c r="J14" s="102"/>
    </row>
    <row r="15" s="36" customFormat="1" ht="63.75" customHeight="1" outlineLevel="1" spans="1:10">
      <c r="A15" s="82" t="s">
        <v>79</v>
      </c>
      <c r="B15" s="91" t="s">
        <v>335</v>
      </c>
      <c r="C15" s="92" t="s">
        <v>336</v>
      </c>
      <c r="D15" s="93" t="s">
        <v>337</v>
      </c>
      <c r="E15" s="86"/>
      <c r="F15" s="86"/>
      <c r="G15" s="87"/>
      <c r="H15" s="85"/>
      <c r="I15" s="84" t="s">
        <v>63</v>
      </c>
      <c r="J15" s="84"/>
    </row>
    <row r="16" s="36" customFormat="1" outlineLevel="1" spans="1:10">
      <c r="A16" s="89" t="s">
        <v>338</v>
      </c>
      <c r="B16" s="90"/>
      <c r="C16" s="90"/>
      <c r="D16" s="81"/>
      <c r="E16" s="81"/>
      <c r="F16" s="81"/>
      <c r="G16" s="81"/>
      <c r="H16" s="81"/>
      <c r="I16" s="81"/>
      <c r="J16" s="102"/>
    </row>
    <row r="17" s="36" customFormat="1" ht="63.75" customHeight="1" outlineLevel="1" spans="1:10">
      <c r="A17" s="82" t="s">
        <v>82</v>
      </c>
      <c r="B17" s="94" t="s">
        <v>335</v>
      </c>
      <c r="C17" s="84" t="s">
        <v>339</v>
      </c>
      <c r="D17" s="93" t="s">
        <v>340</v>
      </c>
      <c r="E17" s="95"/>
      <c r="F17" s="95"/>
      <c r="G17" s="87"/>
      <c r="H17" s="85"/>
      <c r="I17" s="84" t="s">
        <v>63</v>
      </c>
      <c r="J17" s="84"/>
    </row>
    <row r="18" ht="12" customHeight="1"/>
    <row r="19" ht="12" customHeight="1"/>
    <row r="20" ht="12" customHeight="1"/>
    <row r="21" ht="12" customHeight="1"/>
    <row r="22" ht="12" customHeight="1"/>
    <row r="23" ht="12" customHeight="1"/>
    <row r="24" ht="12" customHeight="1"/>
    <row r="25" ht="12" customHeight="1"/>
    <row r="26" ht="12" customHeight="1"/>
    <row r="27" ht="12" customHeight="1"/>
    <row r="28" ht="12" customHeight="1"/>
    <row r="29" ht="12" customHeight="1"/>
    <row r="30" ht="12" customHeight="1"/>
    <row r="31" ht="12" customHeight="1"/>
    <row r="32" ht="12" customHeight="1"/>
    <row r="33" ht="12" customHeight="1"/>
    <row r="34" ht="12" customHeight="1"/>
    <row r="35" ht="12" customHeight="1"/>
    <row r="36" ht="12" customHeight="1"/>
    <row r="37" ht="12" customHeight="1"/>
    <row r="38" ht="12" customHeight="1"/>
    <row r="39" ht="12" customHeight="1"/>
    <row r="40" ht="12" customHeight="1"/>
    <row r="41" ht="12" customHeight="1"/>
    <row r="42" ht="12" customHeight="1"/>
    <row r="43" ht="12" customHeight="1"/>
    <row r="44" ht="12" customHeight="1"/>
    <row r="45" ht="12" customHeight="1"/>
    <row r="46" ht="12" customHeight="1"/>
    <row r="47" ht="12" customHeight="1"/>
    <row r="48" ht="12" customHeight="1"/>
    <row r="49" ht="12" customHeight="1"/>
    <row r="50" ht="12" customHeight="1"/>
    <row r="51" ht="12" customHeight="1"/>
    <row r="52" ht="12" customHeight="1"/>
    <row r="53" ht="12" customHeight="1"/>
    <row r="54" ht="12" customHeight="1"/>
    <row r="55" ht="12" customHeight="1"/>
  </sheetData>
  <mergeCells count="24">
    <mergeCell ref="B3:D3"/>
    <mergeCell ref="H3:J3"/>
    <mergeCell ref="B4:D4"/>
    <mergeCell ref="H4:J4"/>
    <mergeCell ref="B5:D5"/>
    <mergeCell ref="H5:J5"/>
    <mergeCell ref="H6:J6"/>
    <mergeCell ref="H7:J7"/>
    <mergeCell ref="A8:D8"/>
    <mergeCell ref="A11:J11"/>
    <mergeCell ref="A12:J12"/>
    <mergeCell ref="D13:F13"/>
    <mergeCell ref="A14:C14"/>
    <mergeCell ref="D15:F15"/>
    <mergeCell ref="A16:C16"/>
    <mergeCell ref="D17:F17"/>
    <mergeCell ref="A9:A10"/>
    <mergeCell ref="B9:B10"/>
    <mergeCell ref="C9:C10"/>
    <mergeCell ref="H9:H10"/>
    <mergeCell ref="I9:I10"/>
    <mergeCell ref="J9:J10"/>
    <mergeCell ref="B1:D2"/>
    <mergeCell ref="D9:G10"/>
  </mergeCells>
  <hyperlinks>
    <hyperlink ref="A1" location="'Sheet1'!A1" display="Back to Directory"/>
  </hyperlink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4"/>
  <sheetViews>
    <sheetView workbookViewId="0">
      <selection activeCell="I14" sqref="I14"/>
    </sheetView>
  </sheetViews>
  <sheetFormatPr defaultColWidth="8.77777777777778" defaultRowHeight="13.2" outlineLevelCol="6"/>
  <cols>
    <col min="3" max="3" width="22.7777777777778" customWidth="1"/>
    <col min="7" max="7" width="18.7777777777778" customWidth="1"/>
  </cols>
  <sheetData>
    <row r="1" ht="14.4" spans="1:7">
      <c r="A1" s="2" t="s">
        <v>0</v>
      </c>
      <c r="B1" s="3"/>
      <c r="C1" s="4"/>
      <c r="D1" s="4"/>
      <c r="E1" s="4"/>
      <c r="F1" s="4"/>
      <c r="G1" s="5"/>
    </row>
    <row r="2" ht="14.25" customHeight="1" spans="1:7">
      <c r="A2" s="6"/>
      <c r="B2" s="3"/>
      <c r="C2" s="4"/>
      <c r="D2" s="4"/>
      <c r="E2" s="4"/>
      <c r="F2" s="4"/>
      <c r="G2" s="5"/>
    </row>
    <row r="3" spans="2:7">
      <c r="B3" s="7" t="s">
        <v>342</v>
      </c>
      <c r="C3" s="4"/>
      <c r="D3" s="4"/>
      <c r="E3" s="4"/>
      <c r="F3" s="4"/>
      <c r="G3" s="5"/>
    </row>
    <row r="4" spans="2:7">
      <c r="B4" s="7" t="s">
        <v>343</v>
      </c>
      <c r="C4" s="8" t="s">
        <v>55</v>
      </c>
      <c r="D4" s="7"/>
      <c r="E4" s="7"/>
      <c r="F4" s="7"/>
      <c r="G4" s="7"/>
    </row>
    <row r="5" spans="1:7">
      <c r="A5" s="7"/>
      <c r="B5" s="7"/>
      <c r="C5" s="7"/>
      <c r="D5" s="7"/>
      <c r="E5" s="7"/>
      <c r="F5" s="7"/>
      <c r="G5" s="7"/>
    </row>
    <row r="6" spans="1:7">
      <c r="A6" s="7"/>
      <c r="B6" s="7"/>
      <c r="C6" s="7"/>
      <c r="D6" s="7"/>
      <c r="E6" s="7"/>
      <c r="F6" s="7"/>
      <c r="G6" s="7"/>
    </row>
    <row r="7" ht="26.4" spans="1:7">
      <c r="A7" s="7"/>
      <c r="B7" s="9" t="s">
        <v>344</v>
      </c>
      <c r="C7" s="10" t="s">
        <v>345</v>
      </c>
      <c r="D7" s="11" t="s">
        <v>63</v>
      </c>
      <c r="E7" s="10" t="s">
        <v>65</v>
      </c>
      <c r="F7" s="10" t="s">
        <v>64</v>
      </c>
      <c r="G7" s="12" t="s">
        <v>346</v>
      </c>
    </row>
    <row r="8" s="1" customFormat="1" ht="26.4" spans="1:7">
      <c r="A8" s="13"/>
      <c r="B8" s="14">
        <v>1</v>
      </c>
      <c r="C8" s="15" t="str">
        <f>'Requirement-Based Test Case'!B4</f>
        <v>CR100 - Requirement-Based Test Case</v>
      </c>
      <c r="D8" s="16">
        <f>'Requirement-Based Test Case'!B6</f>
        <v>8</v>
      </c>
      <c r="E8" s="15">
        <f>'Requirement-Based Test Case'!B7</f>
        <v>0</v>
      </c>
      <c r="F8" s="15">
        <f>'Requirement-Based Test Case'!D6</f>
        <v>0</v>
      </c>
      <c r="G8" s="16">
        <f>'Requirement-Based Test Case'!D7</f>
        <v>8</v>
      </c>
    </row>
    <row r="9" ht="34" customHeight="1" spans="1:7">
      <c r="A9" s="7"/>
      <c r="B9" s="17"/>
      <c r="C9" s="15" t="s">
        <v>102</v>
      </c>
      <c r="D9" s="16">
        <f>'UI Test Case'!B6</f>
        <v>30</v>
      </c>
      <c r="E9" s="16">
        <f>'UI Test Case'!B7</f>
        <v>1</v>
      </c>
      <c r="F9" s="16">
        <f>'UI Test Case'!D6</f>
        <v>0</v>
      </c>
      <c r="G9" s="18">
        <f>'UI Test Case'!D7</f>
        <v>31</v>
      </c>
    </row>
    <row r="10" ht="26.4" spans="1:7">
      <c r="A10" s="7"/>
      <c r="B10" s="17"/>
      <c r="C10" s="15" t="s">
        <v>210</v>
      </c>
      <c r="D10" s="19">
        <f>'Input Validation Test Case'!B6</f>
        <v>35</v>
      </c>
      <c r="E10" s="19">
        <f>'Input Validation Test Case'!B7</f>
        <v>6</v>
      </c>
      <c r="F10" s="19">
        <f>'Input Validation Test Case'!D6</f>
        <v>0</v>
      </c>
      <c r="G10" s="20">
        <f>'Input Validation Test Case'!D7</f>
        <v>41</v>
      </c>
    </row>
    <row r="11" spans="1:7">
      <c r="A11" s="7"/>
      <c r="B11" s="21"/>
      <c r="C11" s="22" t="s">
        <v>347</v>
      </c>
      <c r="D11" s="23">
        <f>SUM(D6:D10)</f>
        <v>73</v>
      </c>
      <c r="E11" s="23">
        <f>SUM(E6:E10)</f>
        <v>7</v>
      </c>
      <c r="F11" s="24">
        <f>SUM(F6:F9)</f>
        <v>0</v>
      </c>
      <c r="G11" s="25">
        <f>SUM(G6:G10)</f>
        <v>80</v>
      </c>
    </row>
    <row r="12" spans="1:7">
      <c r="A12" s="7"/>
      <c r="B12" s="26"/>
      <c r="C12" s="7"/>
      <c r="D12" s="27"/>
      <c r="E12" s="28"/>
      <c r="F12" s="28"/>
      <c r="G12" s="28"/>
    </row>
    <row r="13" spans="1:7">
      <c r="A13" s="7"/>
      <c r="B13" s="7"/>
      <c r="C13" s="7" t="s">
        <v>348</v>
      </c>
      <c r="D13" s="7"/>
      <c r="E13" s="29">
        <f>(D11+E11)*100/G11</f>
        <v>100</v>
      </c>
      <c r="F13" s="7" t="s">
        <v>349</v>
      </c>
      <c r="G13" s="30"/>
    </row>
    <row r="14" spans="1:7">
      <c r="A14" s="7"/>
      <c r="B14" s="7"/>
      <c r="C14" s="7" t="s">
        <v>350</v>
      </c>
      <c r="D14" s="7"/>
      <c r="E14" s="29">
        <f>D11*100/G11</f>
        <v>91.25</v>
      </c>
      <c r="F14" s="7" t="s">
        <v>349</v>
      </c>
      <c r="G14" s="30"/>
    </row>
  </sheetData>
  <hyperlinks>
    <hyperlink ref="A1" location="'Sheet1'!A1" display="Back to Directory"/>
  </hyperlinks>
  <pageMargins left="0.75" right="0.75" top="1" bottom="1" header="0.5" footer="0.5"/>
  <pageSetup paperSize="1" orientation="landscape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Cover</vt:lpstr>
      <vt:lpstr>Requirement-Based Test Case</vt:lpstr>
      <vt:lpstr>UI Test Case</vt:lpstr>
      <vt:lpstr>Input Validation Test Case</vt:lpstr>
      <vt:lpstr>Performance Test Case </vt:lpstr>
      <vt:lpstr>Security Test Case </vt:lpstr>
      <vt:lpstr>Test Report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Mai Nguyễn</cp:lastModifiedBy>
  <dcterms:created xsi:type="dcterms:W3CDTF">2002-07-27T17:17:00Z</dcterms:created>
  <cp:lastPrinted>2006-08-02T10:15:00Z</cp:lastPrinted>
  <dcterms:modified xsi:type="dcterms:W3CDTF">2025-04-27T15:30:05Z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  <property fmtid="{D5CDD505-2E9C-101B-9397-08002B2CF9AE}" pid="3" name="ICV">
    <vt:lpwstr>AEC30C68F78144EC886A25139BF8C257_13</vt:lpwstr>
  </property>
  <property fmtid="{D5CDD505-2E9C-101B-9397-08002B2CF9AE}" pid="4" name="KSOProductBuildVer">
    <vt:lpwstr>1033-12.2.0.20795</vt:lpwstr>
  </property>
</Properties>
</file>